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coreboard" sheetId="1" r:id="rId1"/>
    <sheet name="Brackets" sheetId="2" r:id="rId2"/>
    <sheet name="GurusvBoard" sheetId="3" r:id="rId3"/>
    <sheet name="All-Time" sheetId="4" r:id="rId4"/>
    <sheet name="Listing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<sst xmlns="http://schemas.openxmlformats.org/spreadsheetml/2006/main" count="4801" uniqueCount="344">
  <si>
    <t>ChichiriMuyo</t>
  </si>
  <si>
    <t>Bananaquest</t>
  </si>
  <si>
    <t>Haste2</t>
  </si>
  <si>
    <t>charmander</t>
  </si>
  <si>
    <t>Heroic Mario</t>
  </si>
  <si>
    <t>Sir Chris</t>
  </si>
  <si>
    <t>Ngamer</t>
  </si>
  <si>
    <t>cyko</t>
  </si>
  <si>
    <t>DomaDragoon</t>
  </si>
  <si>
    <t>FastFalcon</t>
  </si>
  <si>
    <t>Yesmar</t>
  </si>
  <si>
    <t>Total Points:</t>
  </si>
  <si>
    <t>bold</t>
  </si>
  <si>
    <t>= wrong</t>
  </si>
  <si>
    <t>Donkey Kong</t>
  </si>
  <si>
    <t>italics</t>
  </si>
  <si>
    <t>Tiebreaker:</t>
  </si>
  <si>
    <t>Avg Tiebreaker:</t>
  </si>
  <si>
    <t>Avg Disagrees:</t>
  </si>
  <si>
    <t>= not consensus</t>
  </si>
  <si>
    <t>1 - UltimaterializerX</t>
  </si>
  <si>
    <t>2 - Heroic Mario</t>
  </si>
  <si>
    <t>3 - Sephirot1</t>
  </si>
  <si>
    <t>4 - Ringworm</t>
  </si>
  <si>
    <t>6 - charmander6000</t>
  </si>
  <si>
    <t>7 - DaruniaTheKing</t>
  </si>
  <si>
    <t>8 - SteveIllumina</t>
  </si>
  <si>
    <t>9 - Nightmare 45</t>
  </si>
  <si>
    <t>10 - Krusty the Klown</t>
  </si>
  <si>
    <t>11 - Red Sox 777</t>
  </si>
  <si>
    <t>12 - Naye745</t>
  </si>
  <si>
    <t>13 - Starion</t>
  </si>
  <si>
    <t>14 - Yesmar</t>
  </si>
  <si>
    <t>15 - swirldude</t>
  </si>
  <si>
    <t>16 - King Morgoth</t>
  </si>
  <si>
    <t>17 - jonthomson</t>
  </si>
  <si>
    <t>18 - Z1mZum</t>
  </si>
  <si>
    <t>19 - DomaDragoon</t>
  </si>
  <si>
    <t>20 - Alanna82</t>
  </si>
  <si>
    <t>21 - FastFalcon05</t>
  </si>
  <si>
    <t>22 - andaca</t>
  </si>
  <si>
    <t>23 - TyRaNuS</t>
  </si>
  <si>
    <t>24 - Lieutenant Kettch</t>
  </si>
  <si>
    <t>25 - Scoop Li</t>
  </si>
  <si>
    <t>26 - FrostHarpy</t>
  </si>
  <si>
    <t>27 - yoblazer33</t>
  </si>
  <si>
    <t>28 - irriadin</t>
  </si>
  <si>
    <t>29 - Haunter12O</t>
  </si>
  <si>
    <t>30 - Aprosenf</t>
  </si>
  <si>
    <t>31 - BeTheMan</t>
  </si>
  <si>
    <t>32 - RamzaB</t>
  </si>
  <si>
    <t>33 - Mac Arrowny</t>
  </si>
  <si>
    <t>34 - Tai</t>
  </si>
  <si>
    <t>35 - Cavemanbob</t>
  </si>
  <si>
    <t>36 - Tarrot</t>
  </si>
  <si>
    <t>37 - Phediuk</t>
  </si>
  <si>
    <t>38 - TheCalmness</t>
  </si>
  <si>
    <t>39 - nifboy</t>
  </si>
  <si>
    <t>40 - WiggumFan267</t>
  </si>
  <si>
    <t>41 - perdevious</t>
  </si>
  <si>
    <t>42 - Haste2</t>
  </si>
  <si>
    <t>43 - Yokel</t>
  </si>
  <si>
    <t>44 - Qwaar</t>
  </si>
  <si>
    <t>45 - MasterMage119</t>
  </si>
  <si>
    <t>46 - arkenaga</t>
  </si>
  <si>
    <t>47 - Shadowdude</t>
  </si>
  <si>
    <t>48 - Tequilla Gundam</t>
  </si>
  <si>
    <t>49 - Ziwei</t>
  </si>
  <si>
    <t>50 - smitelf</t>
  </si>
  <si>
    <t>51 - Heroic Knuckles</t>
  </si>
  <si>
    <t>52 - StopPokingMe</t>
  </si>
  <si>
    <t>53 - cyko</t>
  </si>
  <si>
    <t>54 - Salient</t>
  </si>
  <si>
    <t>55 - Sir Chris</t>
  </si>
  <si>
    <t>56 - TheRye</t>
  </si>
  <si>
    <t>57 - Rufus Shinra 18</t>
  </si>
  <si>
    <t>58 - nh82</t>
  </si>
  <si>
    <t>59 - Steinershocker</t>
  </si>
  <si>
    <t>60 - Smurf Thy Legend</t>
  </si>
  <si>
    <t>61 - BocaSE</t>
  </si>
  <si>
    <t>62 - Garsha II</t>
  </si>
  <si>
    <t>64 - PregnantPrincess</t>
  </si>
  <si>
    <t>65 - Bananaquest</t>
  </si>
  <si>
    <t>66 - Lone Saiyajin</t>
  </si>
  <si>
    <t>67 - Aeon Azuran</t>
  </si>
  <si>
    <t>68 - Fett0001</t>
  </si>
  <si>
    <t>79 - Fantusta</t>
  </si>
  <si>
    <t>70 - Dilated Chemist</t>
  </si>
  <si>
    <t>71 - BFitz310</t>
  </si>
  <si>
    <t>72- ChichiriMuyo</t>
  </si>
  <si>
    <t>73 - Lucid Faia</t>
  </si>
  <si>
    <t>74 - HaRRicH</t>
  </si>
  <si>
    <t>75 - MMXcalibur</t>
  </si>
  <si>
    <t>76 - Captain Roy Falcon</t>
  </si>
  <si>
    <t>77 - franmars</t>
  </si>
  <si>
    <t>78 - Janus5000</t>
  </si>
  <si>
    <t>79 - Ngamer</t>
  </si>
  <si>
    <t>80 - Vietboizz</t>
  </si>
  <si>
    <t>81 - Riazar</t>
  </si>
  <si>
    <t>82 - Ps2rulezzz</t>
  </si>
  <si>
    <t>83 - Braveheart Slayer</t>
  </si>
  <si>
    <t>84 - ExquisiteSamurai</t>
  </si>
  <si>
    <t>85 - cavedog0</t>
  </si>
  <si>
    <t>86 - Team Rocket Elite</t>
  </si>
  <si>
    <t>Brack</t>
  </si>
  <si>
    <t>Tiebreak</t>
  </si>
  <si>
    <t>Gamer</t>
  </si>
  <si>
    <t>X</t>
  </si>
  <si>
    <t>Link</t>
  </si>
  <si>
    <t>Gannondorf</t>
  </si>
  <si>
    <t>Yoshi</t>
  </si>
  <si>
    <t>Luigi</t>
  </si>
  <si>
    <t>Magus</t>
  </si>
  <si>
    <t>Crono</t>
  </si>
  <si>
    <t>Bowser</t>
  </si>
  <si>
    <t>Mario</t>
  </si>
  <si>
    <t>Mega Man</t>
  </si>
  <si>
    <t>Tidus</t>
  </si>
  <si>
    <t>Tommy</t>
  </si>
  <si>
    <t>Zero</t>
  </si>
  <si>
    <t>Frog</t>
  </si>
  <si>
    <t>M. Chief</t>
  </si>
  <si>
    <t>Knuckles</t>
  </si>
  <si>
    <t>Snake</t>
  </si>
  <si>
    <t>Cloud</t>
  </si>
  <si>
    <t>Vyse</t>
  </si>
  <si>
    <t>Kirby</t>
  </si>
  <si>
    <t>Squall</t>
  </si>
  <si>
    <t>Ness</t>
  </si>
  <si>
    <t>Auron</t>
  </si>
  <si>
    <t>Vivi</t>
  </si>
  <si>
    <t>Sephiroth</t>
  </si>
  <si>
    <t>Sonic</t>
  </si>
  <si>
    <t>Ryu (SF)</t>
  </si>
  <si>
    <t>Viewtiful Joe</t>
  </si>
  <si>
    <t>Dante</t>
  </si>
  <si>
    <t>Sora</t>
  </si>
  <si>
    <t>Ryu (NG)</t>
  </si>
  <si>
    <t>Sam Fish</t>
  </si>
  <si>
    <t>Samus</t>
  </si>
  <si>
    <t>Ryu</t>
  </si>
  <si>
    <t>Shadow</t>
  </si>
  <si>
    <t>yoblazer</t>
  </si>
  <si>
    <t>Jak</t>
  </si>
  <si>
    <t>63 - A Hogasm</t>
  </si>
  <si>
    <t>Tails</t>
  </si>
  <si>
    <t>Salient</t>
  </si>
  <si>
    <t>5 - tnote827</t>
  </si>
  <si>
    <t>tnote</t>
  </si>
  <si>
    <t>Cavemanbob</t>
  </si>
  <si>
    <t>MMXcalibur</t>
  </si>
  <si>
    <t>Laharl</t>
  </si>
  <si>
    <t>HK-47</t>
  </si>
  <si>
    <t>cavedog</t>
  </si>
  <si>
    <t>TyRaNuS</t>
  </si>
  <si>
    <t>arkenaga</t>
  </si>
  <si>
    <t>Jill</t>
  </si>
  <si>
    <t>Steinershocker</t>
  </si>
  <si>
    <t>Vietboizz</t>
  </si>
  <si>
    <t>Kefka</t>
  </si>
  <si>
    <t>Gordon</t>
  </si>
  <si>
    <t>Alanna</t>
  </si>
  <si>
    <t>ExquisiteSamurai</t>
  </si>
  <si>
    <t>BeTheMan</t>
  </si>
  <si>
    <t>TeamRocketElite</t>
  </si>
  <si>
    <t>perdevious</t>
  </si>
  <si>
    <t>Mac Arrowny</t>
  </si>
  <si>
    <t>Garsha</t>
  </si>
  <si>
    <t>nifboy</t>
  </si>
  <si>
    <t>RamzaB</t>
  </si>
  <si>
    <t>Riazar</t>
  </si>
  <si>
    <t>King Morgoth</t>
  </si>
  <si>
    <t>Tai</t>
  </si>
  <si>
    <t>UltimaterializerX</t>
  </si>
  <si>
    <t>Lt. Kettch</t>
  </si>
  <si>
    <t>KrustytheKlown</t>
  </si>
  <si>
    <t>Aprosenf</t>
  </si>
  <si>
    <t>swirldude</t>
  </si>
  <si>
    <t>MasterMage</t>
  </si>
  <si>
    <t>Dilated Chemist</t>
  </si>
  <si>
    <t>Z1mZum</t>
  </si>
  <si>
    <t>WiggumFan</t>
  </si>
  <si>
    <t>L. Snake</t>
  </si>
  <si>
    <t>YokeI</t>
  </si>
  <si>
    <t>FrostHarpy</t>
  </si>
  <si>
    <t>Haunter</t>
  </si>
  <si>
    <t>Alucard</t>
  </si>
  <si>
    <t>HaRRicH</t>
  </si>
  <si>
    <t>Ganon</t>
  </si>
  <si>
    <t>Smurf Thy Legend</t>
  </si>
  <si>
    <t>Rufus Shinra</t>
  </si>
  <si>
    <t>jonthomson</t>
  </si>
  <si>
    <t>Tarrot</t>
  </si>
  <si>
    <t>Crash</t>
  </si>
  <si>
    <t>franmars</t>
  </si>
  <si>
    <t>Qwaar</t>
  </si>
  <si>
    <t>red sox</t>
  </si>
  <si>
    <t>Ringworm</t>
  </si>
  <si>
    <t>KOS-MOS</t>
  </si>
  <si>
    <t>ps2rulezzz</t>
  </si>
  <si>
    <t>fett</t>
  </si>
  <si>
    <t>Hogasm</t>
  </si>
  <si>
    <t>DaruniaTheKing</t>
  </si>
  <si>
    <t>irriadin</t>
  </si>
  <si>
    <t>steve illumina</t>
  </si>
  <si>
    <t>andaca</t>
  </si>
  <si>
    <t>TheRye</t>
  </si>
  <si>
    <t>Seph</t>
  </si>
  <si>
    <t>Lahral</t>
  </si>
  <si>
    <t>V. Joe</t>
  </si>
  <si>
    <t>Ct. Roy Falcon</t>
  </si>
  <si>
    <t>Fantusta</t>
  </si>
  <si>
    <t>Bocase</t>
  </si>
  <si>
    <t>ChibiKuririn</t>
  </si>
  <si>
    <t>Rank</t>
  </si>
  <si>
    <t>Name</t>
  </si>
  <si>
    <t>Total Pts</t>
  </si>
  <si>
    <t>Champ</t>
  </si>
  <si>
    <t>Runner</t>
  </si>
  <si>
    <t>Tiebreaker</t>
  </si>
  <si>
    <r>
      <t>Gurus to Beat</t>
    </r>
    <r>
      <rPr>
        <u val="single"/>
        <sz val="10"/>
        <rFont val="Arial"/>
        <family val="2"/>
      </rPr>
      <t xml:space="preserve"> (Same Final)</t>
    </r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</si>
  <si>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</si>
  <si>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</si>
  <si>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</si>
  <si>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</si>
  <si>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</si>
  <si>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</si>
  <si>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</si>
  <si>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</si>
  <si>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</si>
  <si>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</si>
  <si>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</si>
  <si>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</si>
  <si>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</si>
  <si>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</si>
  <si>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</si>
  <si>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</si>
  <si>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</si>
  <si>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</si>
  <si>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</si>
  <si>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</si>
  <si>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</si>
  <si>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</si>
  <si>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</si>
  <si>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</si>
  <si>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</si>
  <si>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</si>
  <si>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</si>
  <si>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</si>
  <si>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</si>
  <si>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</si>
  <si>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</si>
  <si>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</si>
  <si>
    <t>33rd</t>
  </si>
  <si>
    <t>34th</t>
  </si>
  <si>
    <t>35th</t>
  </si>
  <si>
    <t>36th</t>
  </si>
  <si>
    <t>37th</t>
  </si>
  <si>
    <t>38th</t>
  </si>
  <si>
    <t>39th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</si>
  <si>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</si>
  <si>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</si>
  <si>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</si>
  <si>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</si>
  <si>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</si>
  <si>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</si>
  <si>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</si>
  <si>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</si>
  <si>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</si>
  <si>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</si>
  <si>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</si>
  <si>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</si>
  <si>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</si>
  <si>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</si>
  <si>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</si>
  <si>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</si>
  <si>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</si>
  <si>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57th</t>
  </si>
  <si>
    <t>58th</t>
  </si>
  <si>
    <t>59th</t>
  </si>
  <si>
    <t>60th</t>
  </si>
  <si>
    <t>61st</t>
  </si>
  <si>
    <t>62nd</t>
  </si>
  <si>
    <t>63rd</t>
  </si>
  <si>
    <t>64th</t>
  </si>
  <si>
    <t>65th</t>
  </si>
  <si>
    <t>66th</t>
  </si>
  <si>
    <t>Risks Taken</t>
  </si>
  <si>
    <t>Cloud over Link</t>
  </si>
  <si>
    <t>Link over Seph</t>
  </si>
  <si>
    <t>Link over Cloud</t>
  </si>
  <si>
    <t>Seph over Link</t>
  </si>
  <si>
    <t>(update scores in "Brackets" to stay up to date)</t>
  </si>
  <si>
    <t>Gurus</t>
  </si>
  <si>
    <t>Board</t>
  </si>
  <si>
    <t>Listed in official Top 50</t>
  </si>
  <si>
    <r>
      <t>Red</t>
    </r>
    <r>
      <rPr>
        <b/>
        <sz val="10"/>
        <rFont val="Arial"/>
        <family val="2"/>
      </rPr>
      <t xml:space="preserve"> =</t>
    </r>
  </si>
  <si>
    <t>Too cool for this planet</t>
  </si>
  <si>
    <r>
      <t>Blue</t>
    </r>
    <r>
      <rPr>
        <b/>
        <sz val="10"/>
        <rFont val="Arial"/>
        <family val="2"/>
      </rPr>
      <t xml:space="preserve"> =</t>
    </r>
  </si>
  <si>
    <t>Joe</t>
  </si>
  <si>
    <r>
      <t>Italics</t>
    </r>
    <r>
      <rPr>
        <sz val="10"/>
        <rFont val="Arial"/>
        <family val="0"/>
      </rPr>
      <t xml:space="preserve">= Mathematically eliminated </t>
    </r>
  </si>
  <si>
    <t>(63)</t>
  </si>
  <si>
    <t>GameFAQS</t>
  </si>
  <si>
    <t>Pts</t>
  </si>
  <si>
    <t>Entrants</t>
  </si>
  <si>
    <t>%</t>
  </si>
  <si>
    <t>Top ?%</t>
  </si>
  <si>
    <t># Trailing</t>
  </si>
  <si>
    <t>GURUS</t>
  </si>
  <si>
    <t>Avg Overall Score:</t>
  </si>
  <si>
    <t>Avg Guru Score:</t>
  </si>
  <si>
    <t>Shake</t>
  </si>
  <si>
    <t>Ncrdrg</t>
  </si>
  <si>
    <t>nh82</t>
  </si>
  <si>
    <t>Sephirot</t>
  </si>
  <si>
    <t>Starion</t>
  </si>
  <si>
    <t>smitelf</t>
  </si>
  <si>
    <t>neoatomtaco</t>
  </si>
  <si>
    <t>creativename</t>
  </si>
  <si>
    <t>torey luvullo</t>
  </si>
  <si>
    <t>Xuxon</t>
  </si>
  <si>
    <t>red sox 777</t>
  </si>
  <si>
    <t>solarshadow</t>
  </si>
  <si>
    <t>StopPokingMe</t>
  </si>
  <si>
    <t>IMAP</t>
  </si>
  <si>
    <t>Team Rocket Elite</t>
  </si>
  <si>
    <t>Spring</t>
  </si>
  <si>
    <t>Summer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</si>
  <si>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</si>
  <si>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</si>
  <si>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</si>
  <si>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</si>
  <si>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</si>
  <si>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</si>
  <si>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</si>
  <si>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</si>
  <si>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</si>
  <si>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76th</t>
  </si>
  <si>
    <t>77th</t>
  </si>
  <si>
    <t>78th</t>
  </si>
  <si>
    <t>79th</t>
  </si>
  <si>
    <t>TOTAL</t>
  </si>
  <si>
    <t>Risks:</t>
  </si>
  <si>
    <t>Correct Picks: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</si>
</sst>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u val="single"/>
      <sz val="6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6"/>
      <name val="Arial"/>
      <family val="2"/>
    </font>
    <font>
      <b/>
      <i/>
      <u val="single"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8"/>
      <name val="Verdana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10" fontId="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5" fillId="2" borderId="0" xfId="0" applyFont="1" applyFill="1" applyAlignment="1">
      <alignment horizontal="left"/>
    </xf>
    <xf numFmtId="0" fontId="9" fillId="5" borderId="1" xfId="0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9" fillId="6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0" fillId="0" borderId="0" xfId="0" applyAlignment="1">
      <alignment horizontal="right"/>
    </xf>
    <xf numFmtId="10" fontId="14" fillId="0" borderId="0" xfId="0" applyNumberFormat="1" applyFont="1" applyAlignment="1">
      <alignment horizontal="left"/>
    </xf>
    <xf numFmtId="10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estGur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ru Scoreboard"/>
      <sheetName val="Expert Odds"/>
      <sheetName val="Board Odds"/>
      <sheetName val="Gurus VS Board"/>
      <sheetName val="Blarg"/>
      <sheetName val="Guru Brackets"/>
    </sheetNames>
    <sheetDataSet>
      <sheetData sheetId="5">
        <row r="2">
          <cell r="B2">
            <v>116</v>
          </cell>
          <cell r="C2">
            <v>169</v>
          </cell>
          <cell r="D2">
            <v>169</v>
          </cell>
          <cell r="E2">
            <v>174</v>
          </cell>
          <cell r="F2">
            <v>155</v>
          </cell>
          <cell r="G2">
            <v>167</v>
          </cell>
          <cell r="H2">
            <v>118</v>
          </cell>
          <cell r="I2">
            <v>137</v>
          </cell>
          <cell r="J2">
            <v>137</v>
          </cell>
          <cell r="K2">
            <v>157</v>
          </cell>
          <cell r="L2">
            <v>91</v>
          </cell>
          <cell r="M2">
            <v>139</v>
          </cell>
          <cell r="N2">
            <v>154</v>
          </cell>
          <cell r="O2">
            <v>158</v>
          </cell>
          <cell r="P2">
            <v>136</v>
          </cell>
          <cell r="Q2">
            <v>167</v>
          </cell>
          <cell r="R2">
            <v>106</v>
          </cell>
          <cell r="S2">
            <v>162</v>
          </cell>
          <cell r="T2">
            <v>169</v>
          </cell>
          <cell r="U2">
            <v>170</v>
          </cell>
          <cell r="V2">
            <v>185</v>
          </cell>
          <cell r="W2">
            <v>169</v>
          </cell>
          <cell r="X2">
            <v>149</v>
          </cell>
          <cell r="Y2">
            <v>102</v>
          </cell>
          <cell r="Z2">
            <v>109</v>
          </cell>
          <cell r="AA2">
            <v>98</v>
          </cell>
          <cell r="AB2">
            <v>102</v>
          </cell>
          <cell r="AC2">
            <v>171</v>
          </cell>
          <cell r="AD2">
            <v>171</v>
          </cell>
          <cell r="AE2">
            <v>98</v>
          </cell>
          <cell r="AF2">
            <v>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0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7109375" style="40" customWidth="1"/>
    <col min="3" max="3" width="18.00390625" style="0" customWidth="1"/>
    <col min="4" max="4" width="9.421875" style="0" customWidth="1"/>
    <col min="5" max="5" width="13.00390625" style="0" customWidth="1"/>
    <col min="6" max="6" width="14.00390625" style="0" customWidth="1"/>
    <col min="7" max="7" width="11.00390625" style="0" customWidth="1"/>
    <col min="8" max="8" width="12.421875" style="1" customWidth="1"/>
    <col min="9" max="9" width="6.7109375" style="42" customWidth="1"/>
    <col min="11" max="11" width="5.421875" style="0" customWidth="1"/>
    <col min="12" max="12" width="7.8515625" style="0" customWidth="1"/>
    <col min="15" max="15" width="7.00390625" style="0" customWidth="1"/>
    <col min="16" max="16" width="9.140625" style="1" customWidth="1"/>
    <col min="19" max="19" width="7.28125" style="0" customWidth="1"/>
    <col min="20" max="20" width="8.140625" style="0" customWidth="1"/>
    <col min="21" max="21" width="8.28125" style="1" customWidth="1"/>
    <col min="22" max="22" width="7.8515625" style="0" customWidth="1"/>
  </cols>
  <sheetData>
    <row r="2" spans="2:9" ht="12.75">
      <c r="B2" s="31" t="s">
        <v>214</v>
      </c>
      <c r="C2" s="31" t="s">
        <v>215</v>
      </c>
      <c r="D2" s="32" t="s">
        <v>216</v>
      </c>
      <c r="E2" s="33" t="s">
        <v>217</v>
      </c>
      <c r="F2" s="33" t="s">
        <v>218</v>
      </c>
      <c r="G2" s="32" t="s">
        <v>219</v>
      </c>
      <c r="H2" s="32" t="s">
        <v>287</v>
      </c>
      <c r="I2" s="34" t="s">
        <v>220</v>
      </c>
    </row>
    <row r="3" spans="2:24" ht="12.75">
      <c r="B3" s="35" t="s">
        <v>221</v>
      </c>
      <c r="C3" s="48" t="str">
        <f>Brackets!BA1</f>
        <v>nifboy</v>
      </c>
      <c r="D3" s="41">
        <f>Brackets!BA2</f>
        <v>190</v>
      </c>
      <c r="E3" s="41" t="str">
        <f>Brackets!BA65</f>
        <v>Link</v>
      </c>
      <c r="F3" s="41" t="str">
        <f>Brackets!BA64</f>
        <v>Cloud</v>
      </c>
      <c r="G3" s="41">
        <f>Brackets!BA66</f>
        <v>60000</v>
      </c>
      <c r="H3" s="41">
        <f>Brackets!BA67</f>
        <v>4</v>
      </c>
      <c r="I3" s="14">
        <v>21</v>
      </c>
      <c r="M3" s="36"/>
      <c r="W3" s="36"/>
      <c r="X3" s="36"/>
    </row>
    <row r="4" spans="2:24" ht="12.75">
      <c r="B4" s="37" t="s">
        <v>222</v>
      </c>
      <c r="C4" s="48" t="str">
        <f>Brackets!DG1</f>
        <v>ps2rulezzz</v>
      </c>
      <c r="D4" s="41">
        <f>Brackets!DG2</f>
        <v>190</v>
      </c>
      <c r="E4" s="41" t="str">
        <f>Brackets!DG65</f>
        <v>Link</v>
      </c>
      <c r="F4" s="41" t="str">
        <f>Brackets!DG64</f>
        <v>Cloud</v>
      </c>
      <c r="G4" s="41">
        <f>Brackets!DG66</f>
        <v>0</v>
      </c>
      <c r="H4" s="41">
        <f>Brackets!DG67</f>
        <v>2</v>
      </c>
      <c r="I4" s="14">
        <v>21</v>
      </c>
      <c r="J4" s="44" t="s">
        <v>296</v>
      </c>
      <c r="K4" t="s">
        <v>295</v>
      </c>
      <c r="M4" s="36"/>
      <c r="N4" s="68" t="s">
        <v>310</v>
      </c>
      <c r="P4" s="69">
        <f>O91/66</f>
        <v>161.06060606060606</v>
      </c>
      <c r="W4" s="36"/>
      <c r="X4" s="36"/>
    </row>
    <row r="5" spans="2:18" ht="12.75">
      <c r="B5" s="37" t="s">
        <v>223</v>
      </c>
      <c r="C5" s="48" t="str">
        <f>Brackets!DK1</f>
        <v>Hogasm</v>
      </c>
      <c r="D5" s="41">
        <f>Brackets!DK2</f>
        <v>190</v>
      </c>
      <c r="E5" s="41" t="str">
        <f>Brackets!DK65</f>
        <v>Link</v>
      </c>
      <c r="F5" s="41" t="str">
        <f>Brackets!DK64</f>
        <v>Cloud</v>
      </c>
      <c r="G5" s="41">
        <f>Brackets!DK66</f>
        <v>0</v>
      </c>
      <c r="H5" s="41">
        <f>Brackets!DK67</f>
        <v>3</v>
      </c>
      <c r="I5" s="14">
        <v>21</v>
      </c>
      <c r="J5" s="45" t="s">
        <v>298</v>
      </c>
      <c r="K5" t="s">
        <v>297</v>
      </c>
      <c r="R5">
        <f>P4-P6</f>
        <v>45.39789271663689</v>
      </c>
    </row>
    <row r="6" spans="2:16" ht="12.75">
      <c r="B6" s="37" t="s">
        <v>224</v>
      </c>
      <c r="C6" s="57" t="str">
        <f>Brackets!DC1</f>
        <v>red sox</v>
      </c>
      <c r="D6" s="41">
        <f>Brackets!DC2</f>
        <v>189</v>
      </c>
      <c r="E6" s="41" t="str">
        <f>Brackets!DC65</f>
        <v>Link</v>
      </c>
      <c r="F6" s="41" t="str">
        <f>Brackets!DC64</f>
        <v>Cloud</v>
      </c>
      <c r="G6" s="41">
        <f>Brackets!DC66</f>
        <v>63337</v>
      </c>
      <c r="H6" s="41">
        <f>Brackets!DC67</f>
        <v>4</v>
      </c>
      <c r="I6" s="14">
        <v>21</v>
      </c>
      <c r="J6" s="53" t="s">
        <v>300</v>
      </c>
      <c r="N6" s="67" t="s">
        <v>309</v>
      </c>
      <c r="P6" s="69">
        <f>O92/33221</f>
        <v>115.66271334396917</v>
      </c>
    </row>
    <row r="7" spans="2:10" ht="12.75">
      <c r="B7" s="37" t="s">
        <v>225</v>
      </c>
      <c r="C7" s="57" t="str">
        <f>Brackets!BI1</f>
        <v>King Morgoth</v>
      </c>
      <c r="D7" s="41">
        <f>Brackets!BI2</f>
        <v>189</v>
      </c>
      <c r="E7" s="41" t="str">
        <f>Brackets!BI65</f>
        <v>Link</v>
      </c>
      <c r="F7" s="41" t="str">
        <f>Brackets!BI64</f>
        <v>Cloud</v>
      </c>
      <c r="G7" s="41">
        <f>Brackets!BI66</f>
        <v>64576</v>
      </c>
      <c r="H7" s="41">
        <f>Brackets!BI67</f>
        <v>1</v>
      </c>
      <c r="I7" s="14">
        <v>21</v>
      </c>
      <c r="J7" s="8" t="s">
        <v>301</v>
      </c>
    </row>
    <row r="8" spans="2:10" ht="12.75">
      <c r="B8" s="37" t="s">
        <v>226</v>
      </c>
      <c r="C8" s="57" t="str">
        <f>Brackets!BQ1</f>
        <v>KrustytheKlown</v>
      </c>
      <c r="D8" s="41">
        <f>Brackets!BQ2</f>
        <v>188</v>
      </c>
      <c r="E8" s="41" t="str">
        <f>Brackets!BQ65</f>
        <v>Link</v>
      </c>
      <c r="F8" s="41" t="str">
        <f>Brackets!BQ64</f>
        <v>Cloud</v>
      </c>
      <c r="G8" s="41">
        <f>Brackets!BQ66</f>
        <v>0</v>
      </c>
      <c r="H8" s="41">
        <f>Brackets!BQ67</f>
        <v>2</v>
      </c>
      <c r="I8" s="14">
        <v>21</v>
      </c>
      <c r="J8" s="46"/>
    </row>
    <row r="9" spans="2:17" ht="12.75">
      <c r="B9" s="37" t="s">
        <v>227</v>
      </c>
      <c r="C9" s="57" t="str">
        <f>Brackets!S1</f>
        <v>Cavemanbob</v>
      </c>
      <c r="D9" s="41">
        <f>Brackets!S2</f>
        <v>188</v>
      </c>
      <c r="E9" s="41" t="str">
        <f>Brackets!S65</f>
        <v>Link</v>
      </c>
      <c r="F9" s="41" t="str">
        <f>Brackets!S64</f>
        <v>Cloud</v>
      </c>
      <c r="G9" s="41">
        <f>Brackets!S66</f>
        <v>0</v>
      </c>
      <c r="H9" s="41">
        <f>Brackets!S67</f>
        <v>4</v>
      </c>
      <c r="I9" s="14">
        <v>21</v>
      </c>
      <c r="J9" s="65"/>
      <c r="L9" s="36"/>
      <c r="N9" s="2" t="s">
        <v>308</v>
      </c>
      <c r="Q9" s="2" t="s">
        <v>302</v>
      </c>
    </row>
    <row r="10" spans="2:21" ht="12.75">
      <c r="B10" s="37" t="s">
        <v>228</v>
      </c>
      <c r="C10" s="57" t="str">
        <f>Brackets!AS1</f>
        <v>TeamRocketElite</v>
      </c>
      <c r="D10" s="41">
        <f>Brackets!AS2</f>
        <v>187</v>
      </c>
      <c r="E10" s="41" t="str">
        <f>Brackets!AS63</f>
        <v>Link</v>
      </c>
      <c r="F10" s="41" t="str">
        <f>Brackets!AS64</f>
        <v>Cloud</v>
      </c>
      <c r="G10" s="41">
        <f>Brackets!AS66</f>
        <v>51000</v>
      </c>
      <c r="H10" s="41">
        <f>Brackets!AS67</f>
        <v>3</v>
      </c>
      <c r="I10" s="14">
        <v>21</v>
      </c>
      <c r="L10" s="61" t="s">
        <v>303</v>
      </c>
      <c r="M10" s="61" t="s">
        <v>305</v>
      </c>
      <c r="N10" s="61" t="s">
        <v>293</v>
      </c>
      <c r="Q10" s="61" t="s">
        <v>303</v>
      </c>
      <c r="R10" s="61" t="s">
        <v>304</v>
      </c>
      <c r="S10" s="61" t="s">
        <v>305</v>
      </c>
      <c r="T10" s="61" t="s">
        <v>306</v>
      </c>
      <c r="U10" s="61" t="s">
        <v>307</v>
      </c>
    </row>
    <row r="11" spans="2:22" ht="12.75">
      <c r="B11" s="37" t="s">
        <v>229</v>
      </c>
      <c r="C11" s="52" t="str">
        <f>Brackets!AW1</f>
        <v>Mac Arrowny</v>
      </c>
      <c r="D11" s="41">
        <f>Brackets!AW2</f>
        <v>185</v>
      </c>
      <c r="E11" s="41" t="str">
        <f>Brackets!AW65</f>
        <v>Link</v>
      </c>
      <c r="F11" s="41" t="str">
        <f>Brackets!AW64</f>
        <v>Cloud</v>
      </c>
      <c r="G11" s="41">
        <f>Brackets!AW66</f>
        <v>67000</v>
      </c>
      <c r="H11" s="41">
        <f>Brackets!AW67</f>
        <v>3</v>
      </c>
      <c r="I11" s="14">
        <v>29</v>
      </c>
      <c r="J11" s="66"/>
      <c r="L11">
        <v>191</v>
      </c>
      <c r="M11" s="25">
        <f aca="true" t="shared" si="0" ref="M11:M16">N11/31</f>
        <v>0</v>
      </c>
      <c r="N11" s="1">
        <v>0</v>
      </c>
      <c r="O11" s="64">
        <f aca="true" t="shared" si="1" ref="O11:O16">N11*L11</f>
        <v>0</v>
      </c>
      <c r="Q11" s="62">
        <v>191</v>
      </c>
      <c r="R11" s="62">
        <v>5</v>
      </c>
      <c r="S11" s="25">
        <f aca="true" t="shared" si="2" ref="S11:S74">R11/33221</f>
        <v>0.00015050720929532524</v>
      </c>
      <c r="T11" s="25">
        <f>SUM(S$11:S11)</f>
        <v>0.00015050720929532524</v>
      </c>
      <c r="U11" s="1">
        <v>0</v>
      </c>
      <c r="V11">
        <f aca="true" t="shared" si="3" ref="V11:V68">R11*Q11</f>
        <v>955</v>
      </c>
    </row>
    <row r="12" spans="2:22" ht="12.75">
      <c r="B12" s="37" t="s">
        <v>230</v>
      </c>
      <c r="C12" s="52" t="str">
        <f>Brackets!CO1</f>
        <v>HaRRicH</v>
      </c>
      <c r="D12" s="41">
        <f>Brackets!CO2</f>
        <v>185</v>
      </c>
      <c r="E12" s="41" t="str">
        <f>Brackets!CO65</f>
        <v>Link</v>
      </c>
      <c r="F12" s="41" t="str">
        <f>Brackets!CO64</f>
        <v>Cloud</v>
      </c>
      <c r="G12" s="41">
        <f>Brackets!CO66</f>
        <v>70000</v>
      </c>
      <c r="H12" s="41">
        <f>Brackets!CO67</f>
        <v>4</v>
      </c>
      <c r="I12" s="14">
        <v>21</v>
      </c>
      <c r="L12">
        <v>190</v>
      </c>
      <c r="M12" s="25">
        <f t="shared" si="0"/>
        <v>0.0967741935483871</v>
      </c>
      <c r="N12" s="1">
        <v>3</v>
      </c>
      <c r="O12" s="64">
        <f t="shared" si="1"/>
        <v>570</v>
      </c>
      <c r="Q12" s="62">
        <v>190</v>
      </c>
      <c r="R12" s="62">
        <v>6</v>
      </c>
      <c r="S12" s="25">
        <f t="shared" si="2"/>
        <v>0.0001806086511543903</v>
      </c>
      <c r="T12" s="25">
        <f>SUM(S$11:S12)</f>
        <v>0.00033111586044971554</v>
      </c>
      <c r="U12" s="1">
        <f>SUM(R11:R$11)</f>
        <v>5</v>
      </c>
      <c r="V12">
        <f t="shared" si="3"/>
        <v>1140</v>
      </c>
    </row>
    <row r="13" spans="2:22" ht="12.75">
      <c r="B13" s="37" t="s">
        <v>231</v>
      </c>
      <c r="C13" s="52" t="str">
        <f>Brackets!AC1</f>
        <v>Sir Chris</v>
      </c>
      <c r="D13" s="41">
        <f>Brackets!AC2</f>
        <v>185</v>
      </c>
      <c r="E13" s="41" t="str">
        <f>Brackets!AC65</f>
        <v>Link</v>
      </c>
      <c r="F13" s="41" t="str">
        <f>Brackets!AC64</f>
        <v>Cloud</v>
      </c>
      <c r="G13" s="41">
        <f>Brackets!AC66</f>
        <v>0</v>
      </c>
      <c r="H13" s="41">
        <f>Brackets!AC67</f>
        <v>4</v>
      </c>
      <c r="I13" s="14">
        <v>21</v>
      </c>
      <c r="L13">
        <v>189</v>
      </c>
      <c r="M13" s="25">
        <f t="shared" si="0"/>
        <v>0.06451612903225806</v>
      </c>
      <c r="N13" s="1">
        <v>2</v>
      </c>
      <c r="O13" s="64">
        <f t="shared" si="1"/>
        <v>378</v>
      </c>
      <c r="Q13" s="62">
        <v>189</v>
      </c>
      <c r="R13" s="62">
        <v>12</v>
      </c>
      <c r="S13" s="25">
        <f t="shared" si="2"/>
        <v>0.0003612173023087806</v>
      </c>
      <c r="T13" s="25">
        <f>SUM(S$11:S13)</f>
        <v>0.0006923331627584962</v>
      </c>
      <c r="U13" s="1">
        <f>SUM(R$11:R12)</f>
        <v>11</v>
      </c>
      <c r="V13">
        <f t="shared" si="3"/>
        <v>2268</v>
      </c>
    </row>
    <row r="14" spans="2:22" ht="12.75">
      <c r="B14" s="37" t="s">
        <v>232</v>
      </c>
      <c r="C14" s="52" t="str">
        <f>Brackets!BK1</f>
        <v>Tai</v>
      </c>
      <c r="D14" s="41">
        <f>Brackets!BK2</f>
        <v>184</v>
      </c>
      <c r="E14" s="41" t="str">
        <f>Brackets!BK65</f>
        <v>Link</v>
      </c>
      <c r="F14" s="41" t="str">
        <f>Brackets!BK64</f>
        <v>Cloud</v>
      </c>
      <c r="G14" s="41">
        <f>Brackets!BK66</f>
        <v>50873</v>
      </c>
      <c r="H14" s="41">
        <f>Brackets!BK67</f>
        <v>5</v>
      </c>
      <c r="I14" s="14">
        <v>21</v>
      </c>
      <c r="L14">
        <v>188</v>
      </c>
      <c r="M14" s="25">
        <f t="shared" si="0"/>
        <v>0.06451612903225806</v>
      </c>
      <c r="N14" s="1">
        <v>2</v>
      </c>
      <c r="O14" s="64">
        <f t="shared" si="1"/>
        <v>376</v>
      </c>
      <c r="Q14" s="62">
        <v>188</v>
      </c>
      <c r="R14" s="62">
        <v>21</v>
      </c>
      <c r="S14" s="25">
        <f t="shared" si="2"/>
        <v>0.0006321302790403661</v>
      </c>
      <c r="T14" s="25">
        <f>SUM(S$11:S14)</f>
        <v>0.0013244634417988624</v>
      </c>
      <c r="U14" s="1">
        <f>SUM(R$11:R13)</f>
        <v>23</v>
      </c>
      <c r="V14">
        <f t="shared" si="3"/>
        <v>3948</v>
      </c>
    </row>
    <row r="15" spans="2:22" ht="12.75">
      <c r="B15" s="37" t="s">
        <v>233</v>
      </c>
      <c r="C15" s="52" t="str">
        <f>Brackets!DQ1</f>
        <v>steve illumina</v>
      </c>
      <c r="D15" s="41">
        <f>Brackets!DQ2</f>
        <v>183</v>
      </c>
      <c r="E15" s="41" t="str">
        <f>Brackets!DQ65</f>
        <v>Link</v>
      </c>
      <c r="F15" s="41" t="str">
        <f>Brackets!DQ64</f>
        <v>Cloud</v>
      </c>
      <c r="G15" s="41">
        <f>Brackets!DQ66</f>
        <v>48562</v>
      </c>
      <c r="H15" s="41">
        <f>Brackets!DQ67</f>
        <v>4</v>
      </c>
      <c r="I15" s="14">
        <v>21</v>
      </c>
      <c r="L15">
        <v>187</v>
      </c>
      <c r="M15" s="25">
        <f t="shared" si="0"/>
        <v>0.03225806451612903</v>
      </c>
      <c r="N15" s="1">
        <v>1</v>
      </c>
      <c r="O15" s="64">
        <f t="shared" si="1"/>
        <v>187</v>
      </c>
      <c r="Q15" s="62">
        <v>187</v>
      </c>
      <c r="R15" s="62">
        <v>34</v>
      </c>
      <c r="S15" s="25">
        <f t="shared" si="2"/>
        <v>0.0010234490232082117</v>
      </c>
      <c r="T15" s="25">
        <f>SUM(S$11:S15)</f>
        <v>0.0023479124650070743</v>
      </c>
      <c r="U15" s="1">
        <f>SUM(R$11:R14)</f>
        <v>44</v>
      </c>
      <c r="V15">
        <f t="shared" si="3"/>
        <v>6358</v>
      </c>
    </row>
    <row r="16" spans="2:22" ht="12.75">
      <c r="B16" s="37" t="s">
        <v>234</v>
      </c>
      <c r="C16" s="52" t="str">
        <f>Brackets!DI1</f>
        <v>fett</v>
      </c>
      <c r="D16" s="41">
        <f>Brackets!DI2</f>
        <v>183</v>
      </c>
      <c r="E16" s="41" t="str">
        <f>Brackets!DI65</f>
        <v>Link</v>
      </c>
      <c r="F16" s="41" t="str">
        <f>Brackets!DI64</f>
        <v>Cloud</v>
      </c>
      <c r="G16" s="41">
        <f>Brackets!DI66</f>
        <v>65000</v>
      </c>
      <c r="H16" s="41">
        <f>Brackets!DI67</f>
        <v>4</v>
      </c>
      <c r="I16" s="14">
        <v>21</v>
      </c>
      <c r="L16">
        <v>186</v>
      </c>
      <c r="M16" s="25">
        <f t="shared" si="0"/>
        <v>0</v>
      </c>
      <c r="N16" s="1">
        <v>0</v>
      </c>
      <c r="O16" s="64">
        <f t="shared" si="1"/>
        <v>0</v>
      </c>
      <c r="Q16" s="62">
        <v>186</v>
      </c>
      <c r="R16" s="62">
        <v>33</v>
      </c>
      <c r="S16" s="25">
        <f t="shared" si="2"/>
        <v>0.0009933475813491467</v>
      </c>
      <c r="T16" s="25">
        <f>SUM(S$11:S16)</f>
        <v>0.003341260046356221</v>
      </c>
      <c r="U16" s="1">
        <f>SUM(R$11:R15)</f>
        <v>78</v>
      </c>
      <c r="V16">
        <f t="shared" si="3"/>
        <v>6138</v>
      </c>
    </row>
    <row r="17" spans="2:22" ht="12.75">
      <c r="B17" s="37" t="s">
        <v>235</v>
      </c>
      <c r="C17" s="52" t="str">
        <f>Brackets!CK1</f>
        <v>FastFalcon</v>
      </c>
      <c r="D17" s="41">
        <f>Brackets!CK2</f>
        <v>183</v>
      </c>
      <c r="E17" s="41" t="str">
        <f>Brackets!CK65</f>
        <v>Link</v>
      </c>
      <c r="F17" s="41" t="str">
        <f>Brackets!CK64</f>
        <v>Cloud</v>
      </c>
      <c r="G17" s="41">
        <f>Brackets!CK66</f>
        <v>0</v>
      </c>
      <c r="H17" s="41">
        <f>Brackets!CK67</f>
        <v>6</v>
      </c>
      <c r="I17" s="14">
        <v>21</v>
      </c>
      <c r="L17">
        <v>185</v>
      </c>
      <c r="M17" s="25">
        <f aca="true" t="shared" si="4" ref="M17:M33">N17/31</f>
        <v>0.0967741935483871</v>
      </c>
      <c r="N17" s="1">
        <v>3</v>
      </c>
      <c r="O17" s="64">
        <f aca="true" t="shared" si="5" ref="O17:O29">N17*L17</f>
        <v>555</v>
      </c>
      <c r="Q17" s="62">
        <v>185</v>
      </c>
      <c r="R17" s="62">
        <v>51</v>
      </c>
      <c r="S17" s="25">
        <f t="shared" si="2"/>
        <v>0.0015351735348123176</v>
      </c>
      <c r="T17" s="25">
        <f>SUM(S$11:S17)</f>
        <v>0.004876433581168538</v>
      </c>
      <c r="U17" s="1">
        <f>SUM(R$11:R16)</f>
        <v>111</v>
      </c>
      <c r="V17">
        <f t="shared" si="3"/>
        <v>9435</v>
      </c>
    </row>
    <row r="18" spans="2:22" ht="12.75">
      <c r="B18" s="37" t="s">
        <v>236</v>
      </c>
      <c r="C18" s="52" t="str">
        <f>Brackets!AA1</f>
        <v>TyRaNuS</v>
      </c>
      <c r="D18" s="41">
        <f>Brackets!AA2</f>
        <v>182</v>
      </c>
      <c r="E18" s="41" t="str">
        <f>Brackets!AA65</f>
        <v>Link</v>
      </c>
      <c r="F18" s="41" t="str">
        <f>Brackets!AA64</f>
        <v>Cloud</v>
      </c>
      <c r="G18" s="41">
        <f>Brackets!AA66</f>
        <v>57000</v>
      </c>
      <c r="H18" s="41">
        <f>Brackets!AA67</f>
        <v>4</v>
      </c>
      <c r="I18" s="14">
        <v>21</v>
      </c>
      <c r="L18">
        <v>184</v>
      </c>
      <c r="M18" s="25">
        <f t="shared" si="4"/>
        <v>0.03225806451612903</v>
      </c>
      <c r="N18" s="1">
        <v>1</v>
      </c>
      <c r="O18" s="64">
        <f t="shared" si="5"/>
        <v>184</v>
      </c>
      <c r="Q18" s="62">
        <v>184</v>
      </c>
      <c r="R18" s="62">
        <v>50</v>
      </c>
      <c r="S18" s="25">
        <f t="shared" si="2"/>
        <v>0.0015050720929532524</v>
      </c>
      <c r="T18" s="25">
        <f>SUM(S$11:S18)</f>
        <v>0.0063815056741217905</v>
      </c>
      <c r="U18" s="1">
        <f>SUM(R$11:R17)</f>
        <v>162</v>
      </c>
      <c r="V18">
        <f t="shared" si="3"/>
        <v>9200</v>
      </c>
    </row>
    <row r="19" spans="2:22" ht="12.75">
      <c r="B19" s="37" t="s">
        <v>237</v>
      </c>
      <c r="C19" s="52" t="str">
        <f>Brackets!DE1</f>
        <v>Ringworm</v>
      </c>
      <c r="D19" s="41">
        <f>Brackets!DE2</f>
        <v>182</v>
      </c>
      <c r="E19" s="41" t="str">
        <f>Brackets!DE65</f>
        <v>Link</v>
      </c>
      <c r="F19" s="41" t="str">
        <f>Brackets!DE64</f>
        <v>Cloud</v>
      </c>
      <c r="G19" s="41">
        <f>Brackets!DE66</f>
        <v>75000</v>
      </c>
      <c r="H19" s="41">
        <f>Brackets!DE67</f>
        <v>8</v>
      </c>
      <c r="I19" s="14">
        <v>21</v>
      </c>
      <c r="L19">
        <v>183</v>
      </c>
      <c r="M19" s="25">
        <f t="shared" si="4"/>
        <v>0.0967741935483871</v>
      </c>
      <c r="N19" s="1">
        <v>3</v>
      </c>
      <c r="O19" s="64">
        <f t="shared" si="5"/>
        <v>549</v>
      </c>
      <c r="Q19" s="62">
        <v>183</v>
      </c>
      <c r="R19" s="62">
        <v>68</v>
      </c>
      <c r="S19" s="25">
        <f t="shared" si="2"/>
        <v>0.0020468980464164233</v>
      </c>
      <c r="T19" s="25">
        <f>SUM(S$11:S19)</f>
        <v>0.008428403720538213</v>
      </c>
      <c r="U19" s="1">
        <f>SUM(R$11:R18)</f>
        <v>212</v>
      </c>
      <c r="V19">
        <f t="shared" si="3"/>
        <v>12444</v>
      </c>
    </row>
    <row r="20" spans="2:22" ht="12.75">
      <c r="B20" s="37" t="s">
        <v>238</v>
      </c>
      <c r="C20" s="52" t="str">
        <f>Brackets!DO1</f>
        <v>irriadin</v>
      </c>
      <c r="D20" s="41">
        <f>Brackets!DO2</f>
        <v>181</v>
      </c>
      <c r="E20" s="41" t="str">
        <f>Brackets!DO65</f>
        <v>Link</v>
      </c>
      <c r="F20" s="41" t="str">
        <f>Brackets!DO64</f>
        <v>Cloud</v>
      </c>
      <c r="G20" s="41">
        <f>Brackets!DO66</f>
        <v>70000</v>
      </c>
      <c r="H20" s="41">
        <f>Brackets!DO67</f>
        <v>5</v>
      </c>
      <c r="I20" s="14">
        <v>21</v>
      </c>
      <c r="L20">
        <v>182</v>
      </c>
      <c r="M20" s="25">
        <f t="shared" si="4"/>
        <v>0.06451612903225806</v>
      </c>
      <c r="N20" s="1">
        <v>2</v>
      </c>
      <c r="O20" s="64">
        <f t="shared" si="5"/>
        <v>364</v>
      </c>
      <c r="Q20" s="62">
        <v>182</v>
      </c>
      <c r="R20" s="62">
        <v>59</v>
      </c>
      <c r="S20" s="25">
        <f t="shared" si="2"/>
        <v>0.0017759850696848379</v>
      </c>
      <c r="T20" s="25">
        <f>SUM(S$11:S20)</f>
        <v>0.010204388790223052</v>
      </c>
      <c r="U20" s="1">
        <f>SUM(R$11:R19)</f>
        <v>280</v>
      </c>
      <c r="V20">
        <f t="shared" si="3"/>
        <v>10738</v>
      </c>
    </row>
    <row r="21" spans="2:22" ht="12.75">
      <c r="B21" s="37" t="s">
        <v>239</v>
      </c>
      <c r="C21" s="52" t="str">
        <f>Brackets!AG1</f>
        <v>charmander</v>
      </c>
      <c r="D21" s="41">
        <f>Brackets!AG2</f>
        <v>181</v>
      </c>
      <c r="E21" s="41" t="str">
        <f>Brackets!AG65</f>
        <v>Link</v>
      </c>
      <c r="F21" s="41" t="str">
        <f>Brackets!AG64</f>
        <v>Cloud</v>
      </c>
      <c r="G21" s="41">
        <f>Brackets!AG66</f>
        <v>0</v>
      </c>
      <c r="H21" s="41">
        <f>Brackets!AG67</f>
        <v>7</v>
      </c>
      <c r="I21" s="14">
        <v>21</v>
      </c>
      <c r="L21">
        <v>181</v>
      </c>
      <c r="M21" s="25">
        <f t="shared" si="4"/>
        <v>0.0967741935483871</v>
      </c>
      <c r="N21" s="1">
        <v>3</v>
      </c>
      <c r="O21" s="64">
        <f t="shared" si="5"/>
        <v>543</v>
      </c>
      <c r="Q21" s="62">
        <v>181</v>
      </c>
      <c r="R21" s="62">
        <v>73</v>
      </c>
      <c r="S21" s="25">
        <f t="shared" si="2"/>
        <v>0.0021974052557117486</v>
      </c>
      <c r="T21" s="25">
        <f>SUM(S$11:S21)</f>
        <v>0.0124017940459348</v>
      </c>
      <c r="U21" s="1">
        <f>SUM(R$11:R20)</f>
        <v>339</v>
      </c>
      <c r="V21">
        <f t="shared" si="3"/>
        <v>13213</v>
      </c>
    </row>
    <row r="22" spans="2:22" ht="12.75">
      <c r="B22" s="37" t="s">
        <v>240</v>
      </c>
      <c r="C22" s="52" t="str">
        <f>Brackets!CE1</f>
        <v>WiggumFan</v>
      </c>
      <c r="D22" s="41">
        <f>Brackets!CE2</f>
        <v>181</v>
      </c>
      <c r="E22" s="41" t="str">
        <f>Brackets!CE65</f>
        <v>Link</v>
      </c>
      <c r="F22" s="41" t="str">
        <f>Brackets!CE64</f>
        <v>Cloud</v>
      </c>
      <c r="G22" s="41">
        <f>Brackets!CE66</f>
        <v>61267</v>
      </c>
      <c r="H22" s="41">
        <f>Brackets!CE67</f>
        <v>8</v>
      </c>
      <c r="I22" s="14">
        <v>21</v>
      </c>
      <c r="L22">
        <v>180</v>
      </c>
      <c r="M22" s="25">
        <f t="shared" si="4"/>
        <v>0.03225806451612903</v>
      </c>
      <c r="N22" s="1">
        <v>1</v>
      </c>
      <c r="O22" s="64">
        <f t="shared" si="5"/>
        <v>180</v>
      </c>
      <c r="Q22" s="62">
        <v>180</v>
      </c>
      <c r="R22" s="62">
        <v>71</v>
      </c>
      <c r="S22" s="25">
        <f t="shared" si="2"/>
        <v>0.0021372023719936186</v>
      </c>
      <c r="T22" s="25">
        <f>SUM(S$11:S22)</f>
        <v>0.01453899641792842</v>
      </c>
      <c r="U22" s="1">
        <f>SUM(R$11:R21)</f>
        <v>412</v>
      </c>
      <c r="V22">
        <f t="shared" si="3"/>
        <v>12780</v>
      </c>
    </row>
    <row r="23" spans="2:22" ht="12.75">
      <c r="B23" s="37" t="s">
        <v>241</v>
      </c>
      <c r="C23" s="52" t="str">
        <f>Brackets!AY1</f>
        <v>Garsha</v>
      </c>
      <c r="D23" s="41">
        <f>Brackets!AY2</f>
        <v>180</v>
      </c>
      <c r="E23" s="41" t="str">
        <f>Brackets!AY65</f>
        <v>Link</v>
      </c>
      <c r="F23" s="41" t="str">
        <f>Brackets!AY64</f>
        <v>Cloud</v>
      </c>
      <c r="G23" s="41">
        <f>Brackets!AY66</f>
        <v>57500</v>
      </c>
      <c r="H23" s="41">
        <f>Brackets!AY67</f>
        <v>6</v>
      </c>
      <c r="I23" s="14">
        <v>21</v>
      </c>
      <c r="L23">
        <v>179</v>
      </c>
      <c r="M23" s="25">
        <f t="shared" si="4"/>
        <v>0</v>
      </c>
      <c r="N23" s="1">
        <v>0</v>
      </c>
      <c r="O23" s="64">
        <f t="shared" si="5"/>
        <v>0</v>
      </c>
      <c r="Q23" s="62">
        <v>179</v>
      </c>
      <c r="R23" s="62">
        <v>86</v>
      </c>
      <c r="S23" s="25">
        <f t="shared" si="2"/>
        <v>0.0025887239998795943</v>
      </c>
      <c r="T23" s="25">
        <f>SUM(S$11:S23)</f>
        <v>0.017127720417808013</v>
      </c>
      <c r="U23" s="1">
        <f>SUM(R$11:R22)</f>
        <v>483</v>
      </c>
      <c r="V23">
        <f t="shared" si="3"/>
        <v>15394</v>
      </c>
    </row>
    <row r="24" spans="2:22" ht="12.75">
      <c r="B24" s="37" t="s">
        <v>242</v>
      </c>
      <c r="C24" s="52" t="str">
        <f>Brackets!DM1</f>
        <v>DaruniaTheKing</v>
      </c>
      <c r="D24" s="41">
        <f>Brackets!DM2</f>
        <v>178</v>
      </c>
      <c r="E24" s="41" t="str">
        <f>Brackets!DM65</f>
        <v>Link</v>
      </c>
      <c r="F24" s="41" t="str">
        <f>Brackets!DM64</f>
        <v>Cloud</v>
      </c>
      <c r="G24" s="41">
        <f>Brackets!DM66</f>
        <v>60000</v>
      </c>
      <c r="H24" s="41">
        <f>Brackets!DM67</f>
        <v>9</v>
      </c>
      <c r="I24" s="14">
        <v>21</v>
      </c>
      <c r="L24">
        <v>178</v>
      </c>
      <c r="M24" s="25">
        <f t="shared" si="4"/>
        <v>0.03225806451612903</v>
      </c>
      <c r="N24" s="1">
        <v>1</v>
      </c>
      <c r="O24" s="64">
        <f t="shared" si="5"/>
        <v>178</v>
      </c>
      <c r="Q24" s="62">
        <v>178</v>
      </c>
      <c r="R24" s="62">
        <v>100</v>
      </c>
      <c r="S24" s="25">
        <f t="shared" si="2"/>
        <v>0.003010144185906505</v>
      </c>
      <c r="T24" s="25">
        <f>SUM(S$11:S24)</f>
        <v>0.020137864603714518</v>
      </c>
      <c r="U24" s="1">
        <f>SUM(R$11:R23)</f>
        <v>569</v>
      </c>
      <c r="V24">
        <f t="shared" si="3"/>
        <v>17800</v>
      </c>
    </row>
    <row r="25" spans="2:22" ht="12.75">
      <c r="B25" s="37" t="s">
        <v>243</v>
      </c>
      <c r="C25" s="52" t="str">
        <f>Brackets!U1</f>
        <v>MMXcalibur</v>
      </c>
      <c r="D25" s="41">
        <f>Brackets!U2</f>
        <v>163</v>
      </c>
      <c r="E25" s="41" t="str">
        <f>Brackets!U65</f>
        <v>Link</v>
      </c>
      <c r="F25" s="41" t="str">
        <f>Brackets!U64</f>
        <v>Sephiroth</v>
      </c>
      <c r="G25" s="41">
        <f>Brackets!U66</f>
        <v>0</v>
      </c>
      <c r="H25" s="41">
        <f>Brackets!U67</f>
        <v>6</v>
      </c>
      <c r="I25" s="41">
        <v>6</v>
      </c>
      <c r="L25">
        <v>177</v>
      </c>
      <c r="M25" s="25">
        <f t="shared" si="4"/>
        <v>0</v>
      </c>
      <c r="N25" s="1">
        <v>0</v>
      </c>
      <c r="O25" s="64">
        <f t="shared" si="5"/>
        <v>0</v>
      </c>
      <c r="Q25" s="62">
        <v>177</v>
      </c>
      <c r="R25" s="62">
        <v>102</v>
      </c>
      <c r="S25" s="25">
        <f t="shared" si="2"/>
        <v>0.0030703470696246352</v>
      </c>
      <c r="T25" s="25">
        <f>SUM(S$11:S25)</f>
        <v>0.023208211673339155</v>
      </c>
      <c r="U25" s="1">
        <f>SUM(R$11:R24)</f>
        <v>669</v>
      </c>
      <c r="V25">
        <f t="shared" si="3"/>
        <v>18054</v>
      </c>
    </row>
    <row r="26" spans="2:22" ht="12.75">
      <c r="B26" s="37" t="s">
        <v>244</v>
      </c>
      <c r="C26" s="52" t="str">
        <f>Brackets!I1</f>
        <v>yoblazer</v>
      </c>
      <c r="D26" s="41">
        <f>Brackets!I2</f>
        <v>163</v>
      </c>
      <c r="E26" s="41" t="str">
        <f>Brackets!I65</f>
        <v>Link</v>
      </c>
      <c r="F26" s="41" t="str">
        <f>Brackets!I64</f>
        <v>Sephiroth</v>
      </c>
      <c r="G26" s="41">
        <f>Brackets!I66</f>
        <v>0</v>
      </c>
      <c r="H26" s="41">
        <f>Brackets!I67</f>
        <v>5</v>
      </c>
      <c r="I26" s="42">
        <v>6</v>
      </c>
      <c r="L26">
        <v>176</v>
      </c>
      <c r="M26" s="25">
        <f t="shared" si="4"/>
        <v>0</v>
      </c>
      <c r="N26" s="1">
        <v>0</v>
      </c>
      <c r="O26" s="64">
        <f t="shared" si="5"/>
        <v>0</v>
      </c>
      <c r="Q26" s="62">
        <v>176</v>
      </c>
      <c r="R26" s="62">
        <v>116</v>
      </c>
      <c r="S26" s="25">
        <f t="shared" si="2"/>
        <v>0.0034917672556515457</v>
      </c>
      <c r="T26" s="25">
        <f>SUM(S$11:S26)</f>
        <v>0.0266999789289907</v>
      </c>
      <c r="U26" s="1">
        <f>SUM(R$11:R25)</f>
        <v>771</v>
      </c>
      <c r="V26">
        <f t="shared" si="3"/>
        <v>20416</v>
      </c>
    </row>
    <row r="27" spans="2:22" ht="12.75">
      <c r="B27" s="37" t="s">
        <v>245</v>
      </c>
      <c r="C27" s="52" t="str">
        <f>Brackets!CQ1</f>
        <v>Smurf Thy Legend</v>
      </c>
      <c r="D27" s="41">
        <f>Brackets!CQ2</f>
        <v>161</v>
      </c>
      <c r="E27" s="41" t="str">
        <f>Brackets!CQ65</f>
        <v>Link</v>
      </c>
      <c r="F27" s="41" t="str">
        <f>Brackets!CQ64</f>
        <v>Sephiroth</v>
      </c>
      <c r="G27" s="41">
        <f>Brackets!CQ66</f>
        <v>63127</v>
      </c>
      <c r="H27" s="41">
        <f>Brackets!CQ67</f>
        <v>6</v>
      </c>
      <c r="I27" s="42">
        <v>6</v>
      </c>
      <c r="L27">
        <v>175</v>
      </c>
      <c r="M27" s="25">
        <f t="shared" si="4"/>
        <v>0</v>
      </c>
      <c r="N27" s="1">
        <v>0</v>
      </c>
      <c r="O27" s="64">
        <f t="shared" si="5"/>
        <v>0</v>
      </c>
      <c r="Q27" s="62">
        <v>175</v>
      </c>
      <c r="R27" s="62">
        <v>132</v>
      </c>
      <c r="S27" s="25">
        <f t="shared" si="2"/>
        <v>0.003973390325396587</v>
      </c>
      <c r="T27" s="25">
        <f>SUM(S$11:S27)</f>
        <v>0.030673369254387288</v>
      </c>
      <c r="U27" s="1">
        <f>SUM(R$11:R26)</f>
        <v>887</v>
      </c>
      <c r="V27">
        <f t="shared" si="3"/>
        <v>23100</v>
      </c>
    </row>
    <row r="28" spans="2:22" ht="12.75">
      <c r="B28" s="37" t="s">
        <v>246</v>
      </c>
      <c r="C28" s="52" t="str">
        <f>Brackets!CG1</f>
        <v>YokeI</v>
      </c>
      <c r="D28" s="41">
        <f>Brackets!CG2</f>
        <v>159</v>
      </c>
      <c r="E28" s="41" t="str">
        <f>Brackets!CG65</f>
        <v>Link</v>
      </c>
      <c r="F28" s="41" t="str">
        <f>Brackets!CG64</f>
        <v>Sephiroth</v>
      </c>
      <c r="G28" s="41">
        <f>Brackets!CG66</f>
        <v>0</v>
      </c>
      <c r="H28" s="41">
        <f>Brackets!CG67</f>
        <v>5</v>
      </c>
      <c r="I28" s="42">
        <v>6</v>
      </c>
      <c r="L28">
        <v>174</v>
      </c>
      <c r="M28" s="25">
        <f t="shared" si="4"/>
        <v>0</v>
      </c>
      <c r="N28" s="1">
        <v>0</v>
      </c>
      <c r="O28" s="64">
        <f t="shared" si="5"/>
        <v>0</v>
      </c>
      <c r="Q28" s="62">
        <v>174</v>
      </c>
      <c r="R28" s="62">
        <v>128</v>
      </c>
      <c r="S28" s="25">
        <f t="shared" si="2"/>
        <v>0.003852984557960326</v>
      </c>
      <c r="T28" s="25">
        <f>SUM(S$11:S28)</f>
        <v>0.034526353812347615</v>
      </c>
      <c r="U28" s="1">
        <f>SUM(R$11:R27)</f>
        <v>1019</v>
      </c>
      <c r="V28">
        <f t="shared" si="3"/>
        <v>22272</v>
      </c>
    </row>
    <row r="29" spans="2:22" ht="12.75">
      <c r="B29" s="37" t="s">
        <v>247</v>
      </c>
      <c r="C29" s="52" t="str">
        <f>Brackets!CS1</f>
        <v>Rufus Shinra</v>
      </c>
      <c r="D29" s="41">
        <f>Brackets!CS2</f>
        <v>158</v>
      </c>
      <c r="E29" s="41" t="str">
        <f>Brackets!CS65</f>
        <v>Link</v>
      </c>
      <c r="F29" s="41" t="str">
        <f>Brackets!CS64</f>
        <v>Sephiroth</v>
      </c>
      <c r="G29" s="41">
        <f>Brackets!CS66</f>
        <v>0</v>
      </c>
      <c r="H29" s="41">
        <f>Brackets!CS67</f>
        <v>8</v>
      </c>
      <c r="I29" s="42">
        <v>6</v>
      </c>
      <c r="L29">
        <v>173</v>
      </c>
      <c r="M29" s="25">
        <f t="shared" si="4"/>
        <v>0</v>
      </c>
      <c r="N29" s="1">
        <v>0</v>
      </c>
      <c r="O29" s="64">
        <f t="shared" si="5"/>
        <v>0</v>
      </c>
      <c r="Q29" s="62">
        <v>173</v>
      </c>
      <c r="R29" s="62">
        <v>124</v>
      </c>
      <c r="S29" s="25">
        <f t="shared" si="2"/>
        <v>0.003732578790524066</v>
      </c>
      <c r="T29" s="25">
        <f>SUM(S$11:S29)</f>
        <v>0.03825893260287168</v>
      </c>
      <c r="U29" s="1">
        <f>SUM(R$11:R28)</f>
        <v>1147</v>
      </c>
      <c r="V29">
        <f t="shared" si="3"/>
        <v>21452</v>
      </c>
    </row>
    <row r="30" spans="2:22" ht="12.75">
      <c r="B30" s="37" t="s">
        <v>248</v>
      </c>
      <c r="C30" s="38" t="str">
        <f>Brackets!C1</f>
        <v>Ngamer</v>
      </c>
      <c r="D30" s="41">
        <f>Brackets!C2</f>
        <v>157</v>
      </c>
      <c r="E30" s="41" t="str">
        <f>Brackets!C65</f>
        <v>Cloud</v>
      </c>
      <c r="F30" s="41" t="str">
        <f>Brackets!C63</f>
        <v>Link</v>
      </c>
      <c r="G30" s="41">
        <f>Brackets!C66</f>
        <v>63218</v>
      </c>
      <c r="H30" s="41">
        <f>Brackets!C67</f>
        <v>0</v>
      </c>
      <c r="I30" s="14">
        <v>29</v>
      </c>
      <c r="L30">
        <v>172</v>
      </c>
      <c r="M30" s="25">
        <f t="shared" si="4"/>
        <v>0</v>
      </c>
      <c r="N30" s="1">
        <v>0</v>
      </c>
      <c r="O30" s="64">
        <f aca="true" t="shared" si="6" ref="O30:O80">N30*L30</f>
        <v>0</v>
      </c>
      <c r="Q30" s="62">
        <v>172</v>
      </c>
      <c r="R30" s="62">
        <v>164</v>
      </c>
      <c r="S30" s="25">
        <f t="shared" si="2"/>
        <v>0.004936636464886668</v>
      </c>
      <c r="T30" s="25">
        <f>SUM(S$11:S30)</f>
        <v>0.043195569067758344</v>
      </c>
      <c r="U30" s="1">
        <f>SUM(R$11:R29)</f>
        <v>1271</v>
      </c>
      <c r="V30">
        <f t="shared" si="3"/>
        <v>28208</v>
      </c>
    </row>
    <row r="31" spans="2:22" ht="12.75">
      <c r="B31" s="37" t="s">
        <v>249</v>
      </c>
      <c r="C31" s="36" t="str">
        <f>Brackets!Q1</f>
        <v>ChichiriMuyo</v>
      </c>
      <c r="D31" s="41">
        <f>Brackets!Q2</f>
        <v>157</v>
      </c>
      <c r="E31" s="41" t="str">
        <f>Brackets!Q65</f>
        <v>Cloud</v>
      </c>
      <c r="F31" s="41" t="str">
        <f>Brackets!Q63</f>
        <v>Link</v>
      </c>
      <c r="G31" s="41">
        <f>Brackets!Q66</f>
        <v>65000</v>
      </c>
      <c r="H31" s="41">
        <f>Brackets!Q67</f>
        <v>0</v>
      </c>
      <c r="I31" s="14">
        <v>29</v>
      </c>
      <c r="L31">
        <v>171</v>
      </c>
      <c r="M31" s="25">
        <f t="shared" si="4"/>
        <v>0</v>
      </c>
      <c r="N31" s="1">
        <v>0</v>
      </c>
      <c r="O31" s="64">
        <f t="shared" si="6"/>
        <v>0</v>
      </c>
      <c r="Q31" s="62">
        <v>171</v>
      </c>
      <c r="R31" s="62">
        <v>164</v>
      </c>
      <c r="S31" s="25">
        <f t="shared" si="2"/>
        <v>0.004936636464886668</v>
      </c>
      <c r="T31" s="25">
        <f>SUM(S$11:S31)</f>
        <v>0.04813220553264501</v>
      </c>
      <c r="U31" s="1">
        <f>SUM(R$11:R30)</f>
        <v>1435</v>
      </c>
      <c r="V31">
        <f t="shared" si="3"/>
        <v>28044</v>
      </c>
    </row>
    <row r="32" spans="2:22" ht="12.75">
      <c r="B32" s="37" t="s">
        <v>250</v>
      </c>
      <c r="C32" s="36" t="str">
        <f>Brackets!AQ1</f>
        <v>BeTheMan</v>
      </c>
      <c r="D32" s="41">
        <f>Brackets!AQ2</f>
        <v>157</v>
      </c>
      <c r="E32" s="41" t="str">
        <f>Brackets!AQ65</f>
        <v>Cloud</v>
      </c>
      <c r="F32" s="41" t="str">
        <f>Brackets!AQ63</f>
        <v>Link</v>
      </c>
      <c r="G32" s="41">
        <f>Brackets!AQ66</f>
        <v>0</v>
      </c>
      <c r="H32" s="41">
        <f>Brackets!AQ67</f>
        <v>0</v>
      </c>
      <c r="I32" s="14">
        <v>29</v>
      </c>
      <c r="L32">
        <v>170</v>
      </c>
      <c r="M32" s="25">
        <f t="shared" si="4"/>
        <v>0</v>
      </c>
      <c r="N32" s="1">
        <v>0</v>
      </c>
      <c r="O32" s="64">
        <f t="shared" si="6"/>
        <v>0</v>
      </c>
      <c r="Q32" s="62">
        <v>170</v>
      </c>
      <c r="R32" s="62">
        <v>162</v>
      </c>
      <c r="S32" s="25">
        <f t="shared" si="2"/>
        <v>0.004876433581168538</v>
      </c>
      <c r="T32" s="25">
        <f>SUM(S$11:S32)</f>
        <v>0.053008639113813545</v>
      </c>
      <c r="U32" s="1">
        <f>SUM(R$11:R31)</f>
        <v>1599</v>
      </c>
      <c r="V32">
        <f t="shared" si="3"/>
        <v>27540</v>
      </c>
    </row>
    <row r="33" spans="2:22" ht="12.75">
      <c r="B33" s="37" t="s">
        <v>251</v>
      </c>
      <c r="C33" s="36" t="str">
        <f>Brackets!Y1</f>
        <v>cavedog</v>
      </c>
      <c r="D33" s="41">
        <f>Brackets!Y2</f>
        <v>157</v>
      </c>
      <c r="E33" s="41" t="str">
        <f>Brackets!Y65</f>
        <v>Cloud</v>
      </c>
      <c r="F33" s="41" t="str">
        <f>Brackets!Y63</f>
        <v>Link</v>
      </c>
      <c r="G33" s="41">
        <f>Brackets!Y66</f>
        <v>71000</v>
      </c>
      <c r="H33" s="41">
        <f>Brackets!Y67</f>
        <v>2</v>
      </c>
      <c r="I33" s="14">
        <v>29</v>
      </c>
      <c r="L33">
        <v>169</v>
      </c>
      <c r="M33" s="25">
        <f t="shared" si="4"/>
        <v>0</v>
      </c>
      <c r="N33" s="1">
        <v>0</v>
      </c>
      <c r="O33" s="64">
        <f t="shared" si="6"/>
        <v>0</v>
      </c>
      <c r="Q33" s="62">
        <v>169</v>
      </c>
      <c r="R33" s="62">
        <v>177</v>
      </c>
      <c r="S33" s="25">
        <f t="shared" si="2"/>
        <v>0.005327955209054514</v>
      </c>
      <c r="T33" s="25">
        <f>SUM(S$11:S33)</f>
        <v>0.05833659432286806</v>
      </c>
      <c r="U33" s="1">
        <f>SUM(R$11:R32)</f>
        <v>1761</v>
      </c>
      <c r="V33">
        <f t="shared" si="3"/>
        <v>29913</v>
      </c>
    </row>
    <row r="34" spans="2:22" ht="12.75">
      <c r="B34" s="37" t="s">
        <v>252</v>
      </c>
      <c r="C34" s="52" t="str">
        <f>Brackets!AU1</f>
        <v>perdevious</v>
      </c>
      <c r="D34" s="41">
        <f>Brackets!AU2</f>
        <v>157</v>
      </c>
      <c r="E34" s="41" t="str">
        <f>Brackets!AU65</f>
        <v>Link</v>
      </c>
      <c r="F34" s="41" t="str">
        <f>Brackets!AU64</f>
        <v>Sephiroth</v>
      </c>
      <c r="G34" s="41">
        <f>Brackets!AU66</f>
        <v>0</v>
      </c>
      <c r="H34" s="41">
        <f>Brackets!AU67</f>
        <v>9</v>
      </c>
      <c r="I34" s="42">
        <v>6</v>
      </c>
      <c r="L34">
        <v>168</v>
      </c>
      <c r="M34" s="25">
        <f aca="true" t="shared" si="7" ref="M34:M89">N34/31</f>
        <v>0</v>
      </c>
      <c r="N34" s="1">
        <v>0</v>
      </c>
      <c r="O34" s="64">
        <f t="shared" si="6"/>
        <v>0</v>
      </c>
      <c r="Q34" s="62">
        <v>168</v>
      </c>
      <c r="R34" s="62">
        <v>192</v>
      </c>
      <c r="S34" s="25">
        <f t="shared" si="2"/>
        <v>0.0057794768369404895</v>
      </c>
      <c r="T34" s="25">
        <f>SUM(S$11:S34)</f>
        <v>0.06411607115980855</v>
      </c>
      <c r="U34" s="1">
        <f>SUM(R$11:R33)</f>
        <v>1938</v>
      </c>
      <c r="V34">
        <f t="shared" si="3"/>
        <v>32256</v>
      </c>
    </row>
    <row r="35" spans="2:22" ht="12.75">
      <c r="B35" s="37" t="s">
        <v>253</v>
      </c>
      <c r="C35" s="52" t="str">
        <f>Brackets!DY1</f>
        <v>Fantusta</v>
      </c>
      <c r="D35" s="41">
        <f>Brackets!DY2</f>
        <v>156</v>
      </c>
      <c r="E35" s="41" t="str">
        <f>Brackets!DY65</f>
        <v>Cloud</v>
      </c>
      <c r="F35" s="41" t="str">
        <f>Brackets!DY63</f>
        <v>Link</v>
      </c>
      <c r="G35" s="41">
        <f>Brackets!DY66</f>
        <v>69999</v>
      </c>
      <c r="H35" s="41">
        <f>Brackets!DY67</f>
        <v>1</v>
      </c>
      <c r="I35" s="14">
        <v>29</v>
      </c>
      <c r="L35">
        <v>167</v>
      </c>
      <c r="M35" s="25">
        <f t="shared" si="7"/>
        <v>0</v>
      </c>
      <c r="N35" s="1">
        <v>0</v>
      </c>
      <c r="O35" s="64">
        <f t="shared" si="6"/>
        <v>0</v>
      </c>
      <c r="Q35" s="62">
        <v>167</v>
      </c>
      <c r="R35" s="62">
        <v>194</v>
      </c>
      <c r="S35" s="25">
        <f t="shared" si="2"/>
        <v>0.005839679720658619</v>
      </c>
      <c r="T35" s="25">
        <f>SUM(S$11:S35)</f>
        <v>0.06995575088046717</v>
      </c>
      <c r="U35" s="1">
        <f>SUM(R$11:R34)</f>
        <v>2130</v>
      </c>
      <c r="V35">
        <f t="shared" si="3"/>
        <v>32398</v>
      </c>
    </row>
    <row r="36" spans="2:22" ht="12.75">
      <c r="B36" s="37" t="s">
        <v>254</v>
      </c>
      <c r="C36" s="52" t="str">
        <f>Brackets!BM1</f>
        <v>UltimaterializerX</v>
      </c>
      <c r="D36" s="41">
        <f>Brackets!BM2</f>
        <v>156</v>
      </c>
      <c r="E36" s="41" t="str">
        <f>Brackets!BM65</f>
        <v>Cloud</v>
      </c>
      <c r="F36" s="41" t="str">
        <f>Brackets!BM63</f>
        <v>Link</v>
      </c>
      <c r="G36" s="41">
        <f>Brackets!BM66</f>
        <v>57001</v>
      </c>
      <c r="H36" s="41">
        <f>Brackets!BM67</f>
        <v>1</v>
      </c>
      <c r="I36" s="14">
        <v>29</v>
      </c>
      <c r="L36">
        <v>166</v>
      </c>
      <c r="M36" s="25">
        <f t="shared" si="7"/>
        <v>0</v>
      </c>
      <c r="N36" s="1">
        <v>0</v>
      </c>
      <c r="O36" s="64">
        <f t="shared" si="6"/>
        <v>0</v>
      </c>
      <c r="Q36" s="62">
        <v>166</v>
      </c>
      <c r="R36" s="62">
        <v>214</v>
      </c>
      <c r="S36" s="25">
        <f t="shared" si="2"/>
        <v>0.006441708557839921</v>
      </c>
      <c r="T36" s="25">
        <f>SUM(S$11:S36)</f>
        <v>0.07639745943830709</v>
      </c>
      <c r="U36" s="1">
        <f>SUM(R$11:R35)</f>
        <v>2324</v>
      </c>
      <c r="V36">
        <f t="shared" si="3"/>
        <v>35524</v>
      </c>
    </row>
    <row r="37" spans="2:22" ht="12.75">
      <c r="B37" s="37" t="s">
        <v>255</v>
      </c>
      <c r="C37" s="52" t="str">
        <f>Brackets!O1</f>
        <v>tnote</v>
      </c>
      <c r="D37" s="41">
        <f>Brackets!O2</f>
        <v>156</v>
      </c>
      <c r="E37" s="41" t="str">
        <f>Brackets!O65</f>
        <v>Cloud</v>
      </c>
      <c r="F37" s="41" t="str">
        <f>Brackets!O63</f>
        <v>Link</v>
      </c>
      <c r="G37" s="41">
        <f>Brackets!O66</f>
        <v>58270</v>
      </c>
      <c r="H37" s="41">
        <f>Brackets!O67</f>
        <v>1</v>
      </c>
      <c r="I37" s="14">
        <v>29</v>
      </c>
      <c r="L37">
        <v>165</v>
      </c>
      <c r="M37" s="25">
        <f t="shared" si="7"/>
        <v>0</v>
      </c>
      <c r="N37" s="1">
        <v>0</v>
      </c>
      <c r="O37" s="64">
        <f t="shared" si="6"/>
        <v>0</v>
      </c>
      <c r="Q37" s="62">
        <v>165</v>
      </c>
      <c r="R37" s="62">
        <v>197</v>
      </c>
      <c r="S37" s="25">
        <f t="shared" si="2"/>
        <v>0.005929984046235815</v>
      </c>
      <c r="T37" s="25">
        <f>SUM(S$11:S37)</f>
        <v>0.0823274434845429</v>
      </c>
      <c r="U37" s="1">
        <f>SUM(R$11:R36)</f>
        <v>2538</v>
      </c>
      <c r="V37">
        <f t="shared" si="3"/>
        <v>32505</v>
      </c>
    </row>
    <row r="38" spans="2:22" ht="12.75">
      <c r="B38" s="37" t="s">
        <v>256</v>
      </c>
      <c r="C38" s="52" t="str">
        <f>Brackets!CI1</f>
        <v>FrostHarpy</v>
      </c>
      <c r="D38" s="41">
        <f>Brackets!CI2</f>
        <v>156</v>
      </c>
      <c r="E38" s="41" t="str">
        <f>Brackets!CI65</f>
        <v>Cloud</v>
      </c>
      <c r="F38" s="41" t="str">
        <f>Brackets!CI63</f>
        <v>Link</v>
      </c>
      <c r="G38" s="41">
        <f>Brackets!CI66</f>
        <v>68174</v>
      </c>
      <c r="H38" s="41">
        <f>Brackets!CI67</f>
        <v>1</v>
      </c>
      <c r="I38" s="14">
        <v>29</v>
      </c>
      <c r="L38">
        <v>164</v>
      </c>
      <c r="M38" s="25">
        <f t="shared" si="7"/>
        <v>0</v>
      </c>
      <c r="N38" s="1">
        <v>0</v>
      </c>
      <c r="O38" s="64">
        <f t="shared" si="6"/>
        <v>0</v>
      </c>
      <c r="Q38" s="62">
        <v>164</v>
      </c>
      <c r="R38" s="62">
        <v>226</v>
      </c>
      <c r="S38" s="25">
        <f t="shared" si="2"/>
        <v>0.006802925860148701</v>
      </c>
      <c r="T38" s="25">
        <f>SUM(S$11:S38)</f>
        <v>0.08913036934469161</v>
      </c>
      <c r="U38" s="1">
        <f>SUM(R$11:R37)</f>
        <v>2735</v>
      </c>
      <c r="V38">
        <f t="shared" si="3"/>
        <v>37064</v>
      </c>
    </row>
    <row r="39" spans="2:22" ht="12.75">
      <c r="B39" s="37" t="s">
        <v>257</v>
      </c>
      <c r="C39" s="52" t="str">
        <f>Brackets!CY1</f>
        <v>franmars</v>
      </c>
      <c r="D39" s="41">
        <f>Brackets!CY2</f>
        <v>156</v>
      </c>
      <c r="E39" s="41" t="str">
        <f>Brackets!CY65</f>
        <v>Cloud</v>
      </c>
      <c r="F39" s="41" t="str">
        <f>Brackets!CY63</f>
        <v>Link</v>
      </c>
      <c r="G39" s="41">
        <f>Brackets!CY66</f>
        <v>62500</v>
      </c>
      <c r="H39" s="41">
        <f>Brackets!CY67</f>
        <v>1</v>
      </c>
      <c r="I39" s="14">
        <v>29</v>
      </c>
      <c r="L39">
        <v>163</v>
      </c>
      <c r="M39" s="25">
        <f t="shared" si="7"/>
        <v>0.06451612903225806</v>
      </c>
      <c r="N39" s="1">
        <v>2</v>
      </c>
      <c r="O39" s="64">
        <f t="shared" si="6"/>
        <v>326</v>
      </c>
      <c r="Q39" s="62">
        <v>163</v>
      </c>
      <c r="R39" s="62">
        <v>228</v>
      </c>
      <c r="S39" s="25">
        <f t="shared" si="2"/>
        <v>0.0068631287438668314</v>
      </c>
      <c r="T39" s="25">
        <f>SUM(S$11:S39)</f>
        <v>0.09599349808855843</v>
      </c>
      <c r="U39" s="1">
        <f>SUM(R$11:R38)</f>
        <v>2961</v>
      </c>
      <c r="V39">
        <f t="shared" si="3"/>
        <v>37164</v>
      </c>
    </row>
    <row r="40" spans="2:22" ht="12.75">
      <c r="B40" s="37" t="s">
        <v>258</v>
      </c>
      <c r="C40" s="52" t="str">
        <f>Brackets!DW1</f>
        <v>Ct. Roy Falcon</v>
      </c>
      <c r="D40" s="41">
        <f>Brackets!DW2</f>
        <v>156</v>
      </c>
      <c r="E40" s="41" t="str">
        <f>Brackets!DW65</f>
        <v>Cloud</v>
      </c>
      <c r="F40" s="41" t="str">
        <f>Brackets!DW63</f>
        <v>Link</v>
      </c>
      <c r="G40" s="41">
        <f>Brackets!DW66</f>
        <v>70001</v>
      </c>
      <c r="H40" s="41">
        <f>Brackets!DW67</f>
        <v>1</v>
      </c>
      <c r="I40" s="14">
        <v>29</v>
      </c>
      <c r="L40">
        <v>162</v>
      </c>
      <c r="M40" s="25">
        <f t="shared" si="7"/>
        <v>0</v>
      </c>
      <c r="N40" s="1">
        <v>0</v>
      </c>
      <c r="O40" s="64">
        <f t="shared" si="6"/>
        <v>0</v>
      </c>
      <c r="Q40" s="62">
        <v>162</v>
      </c>
      <c r="R40" s="62">
        <v>214</v>
      </c>
      <c r="S40" s="25">
        <f t="shared" si="2"/>
        <v>0.006441708557839921</v>
      </c>
      <c r="T40" s="25">
        <f>SUM(S$11:S40)</f>
        <v>0.10243520664639835</v>
      </c>
      <c r="U40" s="1">
        <f>SUM(R$11:R39)</f>
        <v>3189</v>
      </c>
      <c r="V40">
        <f t="shared" si="3"/>
        <v>34668</v>
      </c>
    </row>
    <row r="41" spans="2:22" ht="12.75">
      <c r="B41" s="37" t="s">
        <v>259</v>
      </c>
      <c r="C41" s="52" t="str">
        <f>Brackets!DU1</f>
        <v>TheRye</v>
      </c>
      <c r="D41" s="41">
        <f>Brackets!DU2</f>
        <v>155</v>
      </c>
      <c r="E41" s="41" t="str">
        <f>Brackets!DU65</f>
        <v>Cloud</v>
      </c>
      <c r="F41" s="41" t="str">
        <f>Brackets!DU63</f>
        <v>Link</v>
      </c>
      <c r="G41" s="41">
        <f>Brackets!DU66</f>
        <v>57500</v>
      </c>
      <c r="H41" s="41">
        <f>Brackets!DU67</f>
        <v>3</v>
      </c>
      <c r="I41" s="14">
        <v>29</v>
      </c>
      <c r="L41">
        <v>161</v>
      </c>
      <c r="M41" s="25">
        <f t="shared" si="7"/>
        <v>0.03225806451612903</v>
      </c>
      <c r="N41" s="1">
        <v>1</v>
      </c>
      <c r="O41" s="64">
        <f t="shared" si="6"/>
        <v>161</v>
      </c>
      <c r="Q41" s="62">
        <v>161</v>
      </c>
      <c r="R41" s="62">
        <v>237</v>
      </c>
      <c r="S41" s="25">
        <f t="shared" si="2"/>
        <v>0.007134041720598417</v>
      </c>
      <c r="T41" s="25">
        <f>SUM(S$11:S41)</f>
        <v>0.10956924836699677</v>
      </c>
      <c r="U41" s="1">
        <f>SUM(R$11:R40)</f>
        <v>3403</v>
      </c>
      <c r="V41">
        <f t="shared" si="3"/>
        <v>38157</v>
      </c>
    </row>
    <row r="42" spans="2:22" ht="12.75">
      <c r="B42" s="37" t="s">
        <v>260</v>
      </c>
      <c r="C42" s="52" t="str">
        <f>Brackets!AO1</f>
        <v>ExquisiteSamurai</v>
      </c>
      <c r="D42" s="41">
        <f>Brackets!AO2</f>
        <v>155</v>
      </c>
      <c r="E42" s="41" t="str">
        <f>Brackets!AO65</f>
        <v>Cloud</v>
      </c>
      <c r="F42" s="41" t="str">
        <f>Brackets!AO63</f>
        <v>Link</v>
      </c>
      <c r="G42" s="41">
        <f>Brackets!AO66</f>
        <v>0</v>
      </c>
      <c r="H42" s="41">
        <f>Brackets!AO67</f>
        <v>2</v>
      </c>
      <c r="I42" s="14">
        <v>29</v>
      </c>
      <c r="L42">
        <v>160</v>
      </c>
      <c r="M42" s="25">
        <f t="shared" si="7"/>
        <v>0</v>
      </c>
      <c r="N42" s="1">
        <v>0</v>
      </c>
      <c r="O42" s="64">
        <f t="shared" si="6"/>
        <v>0</v>
      </c>
      <c r="Q42" s="62">
        <v>160</v>
      </c>
      <c r="R42" s="62">
        <v>233</v>
      </c>
      <c r="S42" s="25">
        <f t="shared" si="2"/>
        <v>0.007013635953162157</v>
      </c>
      <c r="T42" s="25">
        <f>SUM(S$11:S42)</f>
        <v>0.11658288432015892</v>
      </c>
      <c r="U42" s="1">
        <f>SUM(R$11:R41)</f>
        <v>3640</v>
      </c>
      <c r="V42">
        <f t="shared" si="3"/>
        <v>37280</v>
      </c>
    </row>
    <row r="43" spans="2:22" ht="12.75">
      <c r="B43" s="37" t="s">
        <v>261</v>
      </c>
      <c r="C43" s="52" t="str">
        <f>Brackets!M1</f>
        <v>Salient</v>
      </c>
      <c r="D43" s="41">
        <f>Brackets!M2</f>
        <v>155</v>
      </c>
      <c r="E43" s="41" t="str">
        <f>Brackets!M65</f>
        <v>Cloud</v>
      </c>
      <c r="F43" s="41" t="str">
        <f>Brackets!M63</f>
        <v>Link</v>
      </c>
      <c r="G43" s="41">
        <f>Brackets!M66</f>
        <v>53501</v>
      </c>
      <c r="H43" s="41">
        <f>Brackets!M67</f>
        <v>2</v>
      </c>
      <c r="I43" s="14">
        <v>29</v>
      </c>
      <c r="L43">
        <v>159</v>
      </c>
      <c r="M43" s="25">
        <f t="shared" si="7"/>
        <v>0.03225806451612903</v>
      </c>
      <c r="N43" s="1">
        <v>1</v>
      </c>
      <c r="O43" s="64">
        <f t="shared" si="6"/>
        <v>159</v>
      </c>
      <c r="Q43" s="62">
        <v>159</v>
      </c>
      <c r="R43" s="62">
        <v>225</v>
      </c>
      <c r="S43" s="25">
        <f t="shared" si="2"/>
        <v>0.006772824418289636</v>
      </c>
      <c r="T43" s="25">
        <f>SUM(S$11:S43)</f>
        <v>0.12335570873844856</v>
      </c>
      <c r="U43" s="1">
        <f>SUM(R$11:R42)</f>
        <v>3873</v>
      </c>
      <c r="V43">
        <f t="shared" si="3"/>
        <v>35775</v>
      </c>
    </row>
    <row r="44" spans="2:22" ht="12.75">
      <c r="B44" s="37" t="s">
        <v>262</v>
      </c>
      <c r="C44" s="52" t="str">
        <f>Brackets!BS1</f>
        <v>Aprosenf</v>
      </c>
      <c r="D44" s="41">
        <f>Brackets!BS2</f>
        <v>155</v>
      </c>
      <c r="E44" s="41" t="str">
        <f>Brackets!BS65</f>
        <v>Cloud</v>
      </c>
      <c r="F44" s="41" t="str">
        <f>Brackets!BS63</f>
        <v>Link</v>
      </c>
      <c r="G44" s="41">
        <f>Brackets!BS66</f>
        <v>62832</v>
      </c>
      <c r="H44" s="41">
        <f>Brackets!BS67</f>
        <v>2</v>
      </c>
      <c r="I44" s="14">
        <v>29</v>
      </c>
      <c r="L44">
        <v>158</v>
      </c>
      <c r="M44" s="25">
        <f t="shared" si="7"/>
        <v>0.03225806451612903</v>
      </c>
      <c r="N44" s="1">
        <v>1</v>
      </c>
      <c r="O44" s="64">
        <f t="shared" si="6"/>
        <v>158</v>
      </c>
      <c r="Q44" s="62">
        <v>158</v>
      </c>
      <c r="R44" s="62">
        <v>255</v>
      </c>
      <c r="S44" s="25">
        <f t="shared" si="2"/>
        <v>0.007675867674061587</v>
      </c>
      <c r="T44" s="25">
        <f>SUM(S$11:S44)</f>
        <v>0.13103157641251015</v>
      </c>
      <c r="U44" s="1">
        <f>SUM(R$11:R43)</f>
        <v>4098</v>
      </c>
      <c r="V44">
        <f t="shared" si="3"/>
        <v>40290</v>
      </c>
    </row>
    <row r="45" spans="2:22" ht="12.75">
      <c r="B45" s="37" t="s">
        <v>263</v>
      </c>
      <c r="C45" s="52" t="str">
        <f>Brackets!BC1</f>
        <v>RamzaB</v>
      </c>
      <c r="D45" s="41">
        <f>Brackets!BC2</f>
        <v>154</v>
      </c>
      <c r="E45" s="41" t="str">
        <f>Brackets!BC65</f>
        <v>Cloud</v>
      </c>
      <c r="F45" s="41" t="str">
        <f>Brackets!BC63</f>
        <v>Link</v>
      </c>
      <c r="G45" s="41">
        <f>Brackets!BC66</f>
        <v>68500</v>
      </c>
      <c r="H45" s="41">
        <f>Brackets!BC67</f>
        <v>4</v>
      </c>
      <c r="I45" s="14">
        <v>29</v>
      </c>
      <c r="L45">
        <v>157</v>
      </c>
      <c r="M45" s="25">
        <f t="shared" si="7"/>
        <v>0.16129032258064516</v>
      </c>
      <c r="N45" s="1">
        <v>5</v>
      </c>
      <c r="O45" s="64">
        <f t="shared" si="6"/>
        <v>785</v>
      </c>
      <c r="Q45" s="63">
        <v>157</v>
      </c>
      <c r="R45" s="62">
        <v>226</v>
      </c>
      <c r="S45" s="25">
        <f t="shared" si="2"/>
        <v>0.006802925860148701</v>
      </c>
      <c r="T45" s="25">
        <f>SUM(S$11:S45)</f>
        <v>0.13783450227265884</v>
      </c>
      <c r="U45" s="1">
        <f>SUM(R$11:R44)</f>
        <v>4353</v>
      </c>
      <c r="V45">
        <f t="shared" si="3"/>
        <v>35482</v>
      </c>
    </row>
    <row r="46" spans="2:22" ht="12.75">
      <c r="B46" s="37" t="s">
        <v>264</v>
      </c>
      <c r="C46" s="52" t="str">
        <f>Brackets!BE1</f>
        <v>Riazar</v>
      </c>
      <c r="D46" s="41">
        <f>Brackets!BE2</f>
        <v>154</v>
      </c>
      <c r="E46" s="41" t="str">
        <f>Brackets!BE65</f>
        <v>Cloud</v>
      </c>
      <c r="F46" s="41" t="str">
        <f>Brackets!BE63</f>
        <v>Link</v>
      </c>
      <c r="G46" s="41">
        <f>Brackets!BE66</f>
        <v>0</v>
      </c>
      <c r="H46" s="41">
        <f>Brackets!BE67</f>
        <v>2</v>
      </c>
      <c r="I46" s="14">
        <v>29</v>
      </c>
      <c r="L46">
        <v>156</v>
      </c>
      <c r="M46" s="25">
        <f t="shared" si="7"/>
        <v>0.1935483870967742</v>
      </c>
      <c r="N46" s="1">
        <v>6</v>
      </c>
      <c r="O46" s="64">
        <f t="shared" si="6"/>
        <v>936</v>
      </c>
      <c r="Q46" s="62">
        <v>156</v>
      </c>
      <c r="R46" s="62">
        <v>295</v>
      </c>
      <c r="S46" s="25">
        <f t="shared" si="2"/>
        <v>0.008879925348424189</v>
      </c>
      <c r="T46" s="25">
        <f>SUM(S$11:S46)</f>
        <v>0.14671442762108303</v>
      </c>
      <c r="U46" s="1">
        <f>SUM(R$11:R45)</f>
        <v>4579</v>
      </c>
      <c r="V46">
        <f t="shared" si="3"/>
        <v>46020</v>
      </c>
    </row>
    <row r="47" spans="2:22" ht="12.75">
      <c r="B47" s="37" t="s">
        <v>265</v>
      </c>
      <c r="C47" s="52" t="str">
        <f>Brackets!AM1</f>
        <v>Alanna</v>
      </c>
      <c r="D47" s="41">
        <f>Brackets!AM2</f>
        <v>154</v>
      </c>
      <c r="E47" s="41" t="str">
        <f>Brackets!AM65</f>
        <v>Cloud</v>
      </c>
      <c r="F47" s="41" t="str">
        <f>Brackets!AM63</f>
        <v>Link</v>
      </c>
      <c r="G47" s="41">
        <f>Brackets!AM66</f>
        <v>60000</v>
      </c>
      <c r="H47" s="41">
        <f>Brackets!AM67</f>
        <v>2</v>
      </c>
      <c r="I47" s="14">
        <v>29</v>
      </c>
      <c r="L47">
        <v>155</v>
      </c>
      <c r="M47" s="25">
        <f t="shared" si="7"/>
        <v>0.12903225806451613</v>
      </c>
      <c r="N47" s="1">
        <v>4</v>
      </c>
      <c r="O47" s="64">
        <f t="shared" si="6"/>
        <v>620</v>
      </c>
      <c r="Q47" s="62">
        <v>155</v>
      </c>
      <c r="R47" s="62">
        <v>256</v>
      </c>
      <c r="S47" s="25">
        <f t="shared" si="2"/>
        <v>0.007705969115920652</v>
      </c>
      <c r="T47" s="25">
        <f>SUM(S$11:S47)</f>
        <v>0.15442039673700367</v>
      </c>
      <c r="U47" s="1">
        <f>SUM(R$11:R46)</f>
        <v>4874</v>
      </c>
      <c r="V47">
        <f t="shared" si="3"/>
        <v>39680</v>
      </c>
    </row>
    <row r="48" spans="2:22" ht="12.75">
      <c r="B48" s="37" t="s">
        <v>266</v>
      </c>
      <c r="C48" s="52" t="str">
        <f>Brackets!DA1</f>
        <v>Qwaar</v>
      </c>
      <c r="D48" s="41">
        <f>Brackets!DA2</f>
        <v>154</v>
      </c>
      <c r="E48" s="41" t="str">
        <f>Brackets!DA65</f>
        <v>Cloud</v>
      </c>
      <c r="F48" s="41" t="str">
        <f>Brackets!DA63</f>
        <v>Link</v>
      </c>
      <c r="G48" s="41">
        <f>Brackets!DA66</f>
        <v>65000</v>
      </c>
      <c r="H48" s="41">
        <f>Brackets!DA67</f>
        <v>2</v>
      </c>
      <c r="I48" s="14">
        <v>29</v>
      </c>
      <c r="L48">
        <v>154</v>
      </c>
      <c r="M48" s="25">
        <f t="shared" si="7"/>
        <v>0.12903225806451613</v>
      </c>
      <c r="N48" s="1">
        <v>4</v>
      </c>
      <c r="O48" s="64">
        <f t="shared" si="6"/>
        <v>616</v>
      </c>
      <c r="Q48" s="62">
        <v>154</v>
      </c>
      <c r="R48" s="62">
        <v>279</v>
      </c>
      <c r="S48" s="25">
        <f t="shared" si="2"/>
        <v>0.008398302278679149</v>
      </c>
      <c r="T48" s="25">
        <f>SUM(S$11:S48)</f>
        <v>0.16281869901568283</v>
      </c>
      <c r="U48" s="1">
        <f>SUM(R$11:R47)</f>
        <v>5130</v>
      </c>
      <c r="V48">
        <f t="shared" si="3"/>
        <v>42966</v>
      </c>
    </row>
    <row r="49" spans="2:22" ht="12.75">
      <c r="B49" s="37" t="s">
        <v>267</v>
      </c>
      <c r="C49" s="52" t="str">
        <f>Brackets!AI1</f>
        <v>Steinershocker</v>
      </c>
      <c r="D49" s="41">
        <f>Brackets!AI2</f>
        <v>153</v>
      </c>
      <c r="E49" s="41" t="str">
        <f>Brackets!AI65</f>
        <v>Cloud</v>
      </c>
      <c r="F49" s="41" t="str">
        <f>Brackets!AI63</f>
        <v>Link</v>
      </c>
      <c r="G49" s="41">
        <f>Brackets!AI66</f>
        <v>0</v>
      </c>
      <c r="H49" s="41">
        <f>Brackets!AI67</f>
        <v>1</v>
      </c>
      <c r="I49" s="14">
        <v>29</v>
      </c>
      <c r="L49">
        <v>153</v>
      </c>
      <c r="M49" s="25">
        <f t="shared" si="7"/>
        <v>0.06451612903225806</v>
      </c>
      <c r="N49" s="1">
        <v>2</v>
      </c>
      <c r="O49" s="64">
        <f t="shared" si="6"/>
        <v>306</v>
      </c>
      <c r="Q49" s="62">
        <v>153</v>
      </c>
      <c r="R49" s="62">
        <v>268</v>
      </c>
      <c r="S49" s="25">
        <f t="shared" si="2"/>
        <v>0.008067186418229432</v>
      </c>
      <c r="T49" s="25">
        <f>SUM(S$11:S49)</f>
        <v>0.17088588543391225</v>
      </c>
      <c r="U49" s="1">
        <f>SUM(R$11:R48)</f>
        <v>5409</v>
      </c>
      <c r="V49">
        <f t="shared" si="3"/>
        <v>41004</v>
      </c>
    </row>
    <row r="50" spans="2:22" ht="12.75">
      <c r="B50" s="37" t="s">
        <v>268</v>
      </c>
      <c r="C50" s="52" t="str">
        <f>Brackets!AK1</f>
        <v>Vietboizz</v>
      </c>
      <c r="D50" s="41">
        <f>Brackets!AK2</f>
        <v>153</v>
      </c>
      <c r="E50" s="41" t="str">
        <f>Brackets!AK65</f>
        <v>Cloud</v>
      </c>
      <c r="F50" s="41" t="str">
        <f>Brackets!AK63</f>
        <v>Link</v>
      </c>
      <c r="G50" s="41">
        <f>Brackets!AK66</f>
        <v>0</v>
      </c>
      <c r="H50" s="41">
        <f>Brackets!AK67</f>
        <v>3</v>
      </c>
      <c r="I50" s="14">
        <v>29</v>
      </c>
      <c r="L50">
        <v>152</v>
      </c>
      <c r="M50" s="25">
        <f t="shared" si="7"/>
        <v>0.12903225806451613</v>
      </c>
      <c r="N50" s="1">
        <v>4</v>
      </c>
      <c r="O50" s="64">
        <f t="shared" si="6"/>
        <v>608</v>
      </c>
      <c r="Q50" s="62">
        <v>152</v>
      </c>
      <c r="R50" s="62">
        <v>271</v>
      </c>
      <c r="S50" s="25">
        <f t="shared" si="2"/>
        <v>0.008157490743806629</v>
      </c>
      <c r="T50" s="25">
        <f>SUM(S$11:S50)</f>
        <v>0.17904337617771887</v>
      </c>
      <c r="U50" s="1">
        <f>SUM(R$11:R49)</f>
        <v>5677</v>
      </c>
      <c r="V50">
        <f t="shared" si="3"/>
        <v>41192</v>
      </c>
    </row>
    <row r="51" spans="2:22" ht="12.75">
      <c r="B51" s="37" t="s">
        <v>269</v>
      </c>
      <c r="C51" s="52" t="str">
        <f>Brackets!K1</f>
        <v>Bananaquest</v>
      </c>
      <c r="D51" s="41">
        <f>Brackets!K2</f>
        <v>152</v>
      </c>
      <c r="E51" s="41" t="str">
        <f>Brackets!K65</f>
        <v>Cloud</v>
      </c>
      <c r="F51" s="41" t="str">
        <f>Brackets!K63</f>
        <v>Link</v>
      </c>
      <c r="G51" s="41">
        <f>Brackets!K66</f>
        <v>56789</v>
      </c>
      <c r="H51" s="41">
        <f>Brackets!K67</f>
        <v>4</v>
      </c>
      <c r="I51" s="14">
        <v>29</v>
      </c>
      <c r="L51">
        <v>151</v>
      </c>
      <c r="M51" s="25">
        <f t="shared" si="7"/>
        <v>0.12903225806451613</v>
      </c>
      <c r="N51" s="1">
        <v>4</v>
      </c>
      <c r="O51" s="64">
        <f t="shared" si="6"/>
        <v>604</v>
      </c>
      <c r="Q51" s="62">
        <v>151</v>
      </c>
      <c r="R51" s="62">
        <v>300</v>
      </c>
      <c r="S51" s="25">
        <f t="shared" si="2"/>
        <v>0.009030432557719514</v>
      </c>
      <c r="T51" s="25">
        <f>SUM(S$11:S51)</f>
        <v>0.18807380873543839</v>
      </c>
      <c r="U51" s="1">
        <f>SUM(R$11:R50)</f>
        <v>5948</v>
      </c>
      <c r="V51">
        <f t="shared" si="3"/>
        <v>45300</v>
      </c>
    </row>
    <row r="52" spans="2:22" ht="12.75">
      <c r="B52" s="37" t="s">
        <v>270</v>
      </c>
      <c r="C52" s="52" t="str">
        <f>Brackets!AE1</f>
        <v>arkenaga</v>
      </c>
      <c r="D52" s="41">
        <f>Brackets!AE2</f>
        <v>152</v>
      </c>
      <c r="E52" s="41" t="str">
        <f>Brackets!AE65</f>
        <v>Cloud</v>
      </c>
      <c r="F52" s="41" t="str">
        <f>Brackets!AE63</f>
        <v>Link</v>
      </c>
      <c r="G52" s="41">
        <f>Brackets!AE66</f>
        <v>0</v>
      </c>
      <c r="H52" s="41">
        <f>Brackets!AE67</f>
        <v>4</v>
      </c>
      <c r="I52" s="14">
        <v>29</v>
      </c>
      <c r="L52">
        <v>150</v>
      </c>
      <c r="M52" s="25">
        <f t="shared" si="7"/>
        <v>0.03225806451612903</v>
      </c>
      <c r="N52" s="1">
        <v>1</v>
      </c>
      <c r="O52" s="64">
        <f t="shared" si="6"/>
        <v>150</v>
      </c>
      <c r="Q52" s="62">
        <v>150</v>
      </c>
      <c r="R52" s="62">
        <v>292</v>
      </c>
      <c r="S52" s="25">
        <f t="shared" si="2"/>
        <v>0.008789621022846994</v>
      </c>
      <c r="T52" s="25">
        <f>SUM(S$11:S52)</f>
        <v>0.19686342975828539</v>
      </c>
      <c r="U52" s="1">
        <f>SUM(R$11:R51)</f>
        <v>6248</v>
      </c>
      <c r="V52">
        <f t="shared" si="3"/>
        <v>43800</v>
      </c>
    </row>
    <row r="53" spans="2:22" ht="12.75">
      <c r="B53" s="37" t="s">
        <v>271</v>
      </c>
      <c r="C53" s="52" t="str">
        <f>Brackets!CM1</f>
        <v>Haunter</v>
      </c>
      <c r="D53" s="41">
        <f>Brackets!CM2</f>
        <v>152</v>
      </c>
      <c r="E53" s="41" t="str">
        <f>Brackets!CM65</f>
        <v>Cloud</v>
      </c>
      <c r="F53" s="41" t="str">
        <f>Brackets!CM63</f>
        <v>Link</v>
      </c>
      <c r="G53" s="41">
        <f>Brackets!CM66</f>
        <v>62750</v>
      </c>
      <c r="H53" s="41">
        <f>Brackets!CM67</f>
        <v>4</v>
      </c>
      <c r="I53" s="14">
        <v>29</v>
      </c>
      <c r="L53">
        <v>149</v>
      </c>
      <c r="M53" s="25">
        <f t="shared" si="7"/>
        <v>0</v>
      </c>
      <c r="N53" s="1">
        <v>0</v>
      </c>
      <c r="O53" s="64">
        <f t="shared" si="6"/>
        <v>0</v>
      </c>
      <c r="Q53" s="62">
        <v>149</v>
      </c>
      <c r="R53" s="62">
        <v>269</v>
      </c>
      <c r="S53" s="25">
        <f t="shared" si="2"/>
        <v>0.008097287860088499</v>
      </c>
      <c r="T53" s="25">
        <f>SUM(S$11:S53)</f>
        <v>0.2049607176183739</v>
      </c>
      <c r="U53" s="1">
        <f>SUM(R$11:R52)</f>
        <v>6540</v>
      </c>
      <c r="V53">
        <f t="shared" si="3"/>
        <v>40081</v>
      </c>
    </row>
    <row r="54" spans="2:22" ht="12.75">
      <c r="B54" s="37" t="s">
        <v>272</v>
      </c>
      <c r="C54" s="52" t="str">
        <f>Brackets!E1</f>
        <v>cyko</v>
      </c>
      <c r="D54" s="41">
        <f>Brackets!E2</f>
        <v>152</v>
      </c>
      <c r="E54" s="41" t="str">
        <f>Brackets!E65</f>
        <v>Cloud</v>
      </c>
      <c r="F54" s="41" t="str">
        <f>Brackets!E63</f>
        <v>Link</v>
      </c>
      <c r="G54" s="41">
        <f>Brackets!E66</f>
        <v>68427</v>
      </c>
      <c r="H54" s="41">
        <f>Brackets!E67</f>
        <v>2</v>
      </c>
      <c r="I54" s="14">
        <v>29</v>
      </c>
      <c r="L54">
        <v>148</v>
      </c>
      <c r="M54" s="25">
        <f t="shared" si="7"/>
        <v>0</v>
      </c>
      <c r="N54" s="1">
        <v>0</v>
      </c>
      <c r="O54" s="64">
        <f t="shared" si="6"/>
        <v>0</v>
      </c>
      <c r="Q54" s="62">
        <v>148</v>
      </c>
      <c r="R54" s="62">
        <v>296</v>
      </c>
      <c r="S54" s="25">
        <f t="shared" si="2"/>
        <v>0.008910026790283255</v>
      </c>
      <c r="T54" s="25">
        <f>SUM(S$11:S54)</f>
        <v>0.21387074440865714</v>
      </c>
      <c r="U54" s="1">
        <f>SUM(R$11:R53)</f>
        <v>6809</v>
      </c>
      <c r="V54">
        <f t="shared" si="3"/>
        <v>43808</v>
      </c>
    </row>
    <row r="55" spans="2:22" ht="12.75">
      <c r="B55" s="37" t="s">
        <v>273</v>
      </c>
      <c r="C55" s="52" t="str">
        <f>Brackets!BG1</f>
        <v>Yesmar</v>
      </c>
      <c r="D55" s="41">
        <f>Brackets!BG2</f>
        <v>151</v>
      </c>
      <c r="E55" s="41" t="str">
        <f>Brackets!BG65</f>
        <v>Cloud</v>
      </c>
      <c r="F55" s="41" t="str">
        <f>Brackets!BG63</f>
        <v>Link</v>
      </c>
      <c r="G55" s="41">
        <f>Brackets!BG66</f>
        <v>0</v>
      </c>
      <c r="H55" s="41">
        <f>Brackets!BG67</f>
        <v>4</v>
      </c>
      <c r="I55" s="14">
        <v>29</v>
      </c>
      <c r="L55">
        <v>147</v>
      </c>
      <c r="M55" s="25">
        <f t="shared" si="7"/>
        <v>0</v>
      </c>
      <c r="N55" s="1">
        <v>0</v>
      </c>
      <c r="O55" s="64">
        <f t="shared" si="6"/>
        <v>0</v>
      </c>
      <c r="Q55" s="62">
        <v>147</v>
      </c>
      <c r="R55" s="62">
        <v>285</v>
      </c>
      <c r="S55" s="25">
        <f t="shared" si="2"/>
        <v>0.008578910929833539</v>
      </c>
      <c r="T55" s="25">
        <f>SUM(S$11:S55)</f>
        <v>0.22244965533849068</v>
      </c>
      <c r="U55" s="1">
        <f>SUM(R$11:R54)</f>
        <v>7105</v>
      </c>
      <c r="V55">
        <f t="shared" si="3"/>
        <v>41895</v>
      </c>
    </row>
    <row r="56" spans="2:22" ht="12.75">
      <c r="B56" s="37" t="s">
        <v>274</v>
      </c>
      <c r="C56" s="52" t="str">
        <f>Brackets!BU1</f>
        <v>swirldude</v>
      </c>
      <c r="D56" s="41">
        <f>Brackets!BU2</f>
        <v>151</v>
      </c>
      <c r="E56" s="41" t="str">
        <f>Brackets!BU65</f>
        <v>Cloud</v>
      </c>
      <c r="F56" s="41" t="str">
        <f>Brackets!BU63</f>
        <v>Link</v>
      </c>
      <c r="G56" s="41">
        <f>Brackets!BU66</f>
        <v>63127</v>
      </c>
      <c r="H56" s="41">
        <f>Brackets!BU67</f>
        <v>3</v>
      </c>
      <c r="I56" s="14">
        <v>29</v>
      </c>
      <c r="L56">
        <v>146</v>
      </c>
      <c r="M56" s="25">
        <f t="shared" si="7"/>
        <v>0</v>
      </c>
      <c r="N56" s="1">
        <v>0</v>
      </c>
      <c r="O56" s="64">
        <f t="shared" si="6"/>
        <v>0</v>
      </c>
      <c r="Q56" s="62">
        <v>146</v>
      </c>
      <c r="R56" s="62">
        <v>284</v>
      </c>
      <c r="S56" s="25">
        <f t="shared" si="2"/>
        <v>0.008548809487974474</v>
      </c>
      <c r="T56" s="25">
        <f>SUM(S$11:S56)</f>
        <v>0.23099846482646516</v>
      </c>
      <c r="U56" s="1">
        <f>SUM(R$11:R55)</f>
        <v>7390</v>
      </c>
      <c r="V56">
        <f t="shared" si="3"/>
        <v>41464</v>
      </c>
    </row>
    <row r="57" spans="2:22" ht="12.75">
      <c r="B57" s="37" t="s">
        <v>275</v>
      </c>
      <c r="C57" s="52" t="str">
        <f>Brackets!EA1</f>
        <v>Bocase</v>
      </c>
      <c r="D57" s="41">
        <f>Brackets!EA2</f>
        <v>151</v>
      </c>
      <c r="E57" s="41" t="str">
        <f>Brackets!EA65</f>
        <v>Cloud</v>
      </c>
      <c r="F57" s="41" t="str">
        <f>Brackets!EA63</f>
        <v>Link</v>
      </c>
      <c r="G57" s="41">
        <f>Brackets!EA66</f>
        <v>100000</v>
      </c>
      <c r="H57" s="41">
        <f>Brackets!EA67</f>
        <v>3</v>
      </c>
      <c r="I57" s="14">
        <v>29</v>
      </c>
      <c r="L57">
        <v>145</v>
      </c>
      <c r="M57" s="25">
        <f t="shared" si="7"/>
        <v>0</v>
      </c>
      <c r="N57" s="1">
        <v>0</v>
      </c>
      <c r="O57" s="64">
        <f t="shared" si="6"/>
        <v>0</v>
      </c>
      <c r="Q57" s="62">
        <v>145</v>
      </c>
      <c r="R57" s="62">
        <v>273</v>
      </c>
      <c r="S57" s="25">
        <f t="shared" si="2"/>
        <v>0.008217693627524758</v>
      </c>
      <c r="T57" s="25">
        <f>SUM(S$11:S57)</f>
        <v>0.2392161584539899</v>
      </c>
      <c r="U57" s="1">
        <f>SUM(R$11:R56)</f>
        <v>7674</v>
      </c>
      <c r="V57">
        <f t="shared" si="3"/>
        <v>39585</v>
      </c>
    </row>
    <row r="58" spans="2:22" ht="12.75">
      <c r="B58" s="37" t="s">
        <v>276</v>
      </c>
      <c r="C58" s="52" t="str">
        <f>Brackets!EC1</f>
        <v>ChibiKuririn</v>
      </c>
      <c r="D58" s="41">
        <f>Brackets!EC2</f>
        <v>151</v>
      </c>
      <c r="E58" s="41" t="str">
        <f>Brackets!EC65</f>
        <v>Link</v>
      </c>
      <c r="F58" s="41" t="str">
        <f>Brackets!EC64</f>
        <v>Sephiroth</v>
      </c>
      <c r="G58" s="41">
        <f>Brackets!EC66</f>
        <v>65000</v>
      </c>
      <c r="H58" s="41">
        <f>Brackets!EC67</f>
        <v>11</v>
      </c>
      <c r="I58" s="14">
        <v>7</v>
      </c>
      <c r="L58">
        <v>144</v>
      </c>
      <c r="M58" s="25">
        <f t="shared" si="7"/>
        <v>0</v>
      </c>
      <c r="N58" s="1">
        <v>0</v>
      </c>
      <c r="O58" s="64">
        <f t="shared" si="6"/>
        <v>0</v>
      </c>
      <c r="Q58" s="62">
        <v>144</v>
      </c>
      <c r="R58" s="62">
        <v>334</v>
      </c>
      <c r="S58" s="25">
        <f t="shared" si="2"/>
        <v>0.010053881580927727</v>
      </c>
      <c r="T58" s="25">
        <f>SUM(S$11:S58)</f>
        <v>0.24927004003491765</v>
      </c>
      <c r="U58" s="1">
        <f>SUM(R$11:R57)</f>
        <v>7947</v>
      </c>
      <c r="V58">
        <f t="shared" si="3"/>
        <v>48096</v>
      </c>
    </row>
    <row r="59" spans="2:22" ht="12.75">
      <c r="B59" s="37" t="s">
        <v>277</v>
      </c>
      <c r="C59" s="52" t="str">
        <f>Brackets!BW1</f>
        <v>MasterMage</v>
      </c>
      <c r="D59" s="41">
        <f>Brackets!BW2</f>
        <v>150</v>
      </c>
      <c r="E59" s="41" t="str">
        <f>Brackets!BW65</f>
        <v>Cloud</v>
      </c>
      <c r="F59" s="41" t="str">
        <f>Brackets!BW63</f>
        <v>Link</v>
      </c>
      <c r="G59" s="41">
        <f>Brackets!BW66</f>
        <v>58911</v>
      </c>
      <c r="H59" s="41">
        <f>Brackets!BW67</f>
        <v>4</v>
      </c>
      <c r="I59" s="14">
        <v>29</v>
      </c>
      <c r="L59">
        <v>143</v>
      </c>
      <c r="M59" s="25">
        <f t="shared" si="7"/>
        <v>0</v>
      </c>
      <c r="N59" s="1">
        <v>0</v>
      </c>
      <c r="O59" s="64">
        <f t="shared" si="6"/>
        <v>0</v>
      </c>
      <c r="Q59" s="62">
        <v>143</v>
      </c>
      <c r="R59" s="62">
        <v>280</v>
      </c>
      <c r="S59" s="25">
        <f t="shared" si="2"/>
        <v>0.008428403720538213</v>
      </c>
      <c r="T59" s="25">
        <f>SUM(S$11:S59)</f>
        <v>0.25769844375545586</v>
      </c>
      <c r="U59" s="1">
        <f>SUM(R$11:R58)</f>
        <v>8281</v>
      </c>
      <c r="V59">
        <f t="shared" si="3"/>
        <v>40040</v>
      </c>
    </row>
    <row r="60" spans="2:22" ht="12.75">
      <c r="B60" s="37" t="s">
        <v>278</v>
      </c>
      <c r="C60" s="52" t="str">
        <f>Brackets!G1</f>
        <v>Heroic Mario</v>
      </c>
      <c r="D60" s="41">
        <f>Brackets!G2</f>
        <v>137</v>
      </c>
      <c r="E60" s="41" t="str">
        <f>Brackets!G65</f>
        <v>Mega Man</v>
      </c>
      <c r="F60" s="41" t="str">
        <f>Brackets!G64</f>
        <v>Cloud</v>
      </c>
      <c r="G60" s="41">
        <f>Brackets!G66</f>
        <v>56000</v>
      </c>
      <c r="H60" s="41">
        <f>Brackets!G67</f>
        <v>3</v>
      </c>
      <c r="I60" s="42">
        <v>0</v>
      </c>
      <c r="L60">
        <v>142</v>
      </c>
      <c r="M60" s="25">
        <f t="shared" si="7"/>
        <v>0</v>
      </c>
      <c r="N60" s="1">
        <v>0</v>
      </c>
      <c r="O60" s="64">
        <f t="shared" si="6"/>
        <v>0</v>
      </c>
      <c r="Q60" s="62">
        <v>142</v>
      </c>
      <c r="R60" s="62">
        <v>325</v>
      </c>
      <c r="S60" s="25">
        <f t="shared" si="2"/>
        <v>0.00978296860419614</v>
      </c>
      <c r="T60" s="25">
        <f>SUM(S$11:S60)</f>
        <v>0.267481412359652</v>
      </c>
      <c r="U60" s="1">
        <f>SUM(R$11:R59)</f>
        <v>8561</v>
      </c>
      <c r="V60">
        <f t="shared" si="3"/>
        <v>46150</v>
      </c>
    </row>
    <row r="61" spans="2:22" ht="12.75">
      <c r="B61" s="37" t="s">
        <v>279</v>
      </c>
      <c r="C61" s="52" t="str">
        <f>Brackets!CA1</f>
        <v>Haste2</v>
      </c>
      <c r="D61" s="41">
        <f>Brackets!CA2</f>
        <v>132</v>
      </c>
      <c r="E61" s="41" t="str">
        <f>Brackets!CA65</f>
        <v>Sephiroth</v>
      </c>
      <c r="F61" s="41" t="str">
        <f>Brackets!CA63</f>
        <v>Link</v>
      </c>
      <c r="G61" s="41">
        <f>Brackets!CA66</f>
        <v>75000</v>
      </c>
      <c r="H61" s="41">
        <f>Brackets!CA67</f>
        <v>4</v>
      </c>
      <c r="I61" s="14">
        <v>7</v>
      </c>
      <c r="L61">
        <v>141</v>
      </c>
      <c r="M61" s="25">
        <f t="shared" si="7"/>
        <v>0</v>
      </c>
      <c r="N61" s="1">
        <v>0</v>
      </c>
      <c r="O61" s="64">
        <f t="shared" si="6"/>
        <v>0</v>
      </c>
      <c r="Q61" s="62">
        <v>141</v>
      </c>
      <c r="R61" s="62">
        <v>342</v>
      </c>
      <c r="S61" s="25">
        <f t="shared" si="2"/>
        <v>0.010294693115800247</v>
      </c>
      <c r="T61" s="25">
        <f>SUM(S$11:S61)</f>
        <v>0.27777610547545223</v>
      </c>
      <c r="U61" s="1">
        <f>SUM(R$11:R60)</f>
        <v>8886</v>
      </c>
      <c r="V61">
        <f t="shared" si="3"/>
        <v>48222</v>
      </c>
    </row>
    <row r="62" spans="2:22" ht="12.75">
      <c r="B62" s="37" t="s">
        <v>280</v>
      </c>
      <c r="C62" s="52" t="str">
        <f>Brackets!W1</f>
        <v>DomaDragoon</v>
      </c>
      <c r="D62" s="41">
        <f>Brackets!W2</f>
        <v>132</v>
      </c>
      <c r="E62" s="41" t="str">
        <f>Brackets!W65</f>
        <v>Cloud</v>
      </c>
      <c r="F62" s="41" t="str">
        <f>Brackets!W63</f>
        <v>Mega Man</v>
      </c>
      <c r="G62" s="41">
        <f>Brackets!W66</f>
        <v>55000</v>
      </c>
      <c r="H62" s="41">
        <f>Brackets!W67</f>
        <v>7</v>
      </c>
      <c r="I62" s="41">
        <v>0</v>
      </c>
      <c r="L62">
        <v>140</v>
      </c>
      <c r="M62" s="25">
        <f t="shared" si="7"/>
        <v>0</v>
      </c>
      <c r="N62" s="1">
        <v>0</v>
      </c>
      <c r="O62" s="64">
        <f t="shared" si="6"/>
        <v>0</v>
      </c>
      <c r="Q62" s="62">
        <v>140</v>
      </c>
      <c r="R62" s="62">
        <v>316</v>
      </c>
      <c r="S62" s="25">
        <f t="shared" si="2"/>
        <v>0.009512055627464556</v>
      </c>
      <c r="T62" s="25">
        <f>SUM(S$11:S62)</f>
        <v>0.2872881611029168</v>
      </c>
      <c r="U62" s="1">
        <f>SUM(R$11:R61)</f>
        <v>9228</v>
      </c>
      <c r="V62">
        <f t="shared" si="3"/>
        <v>44240</v>
      </c>
    </row>
    <row r="63" spans="2:22" ht="12.75">
      <c r="B63" s="37" t="s">
        <v>281</v>
      </c>
      <c r="C63" s="52" t="str">
        <f>Brackets!DS1</f>
        <v>andaca</v>
      </c>
      <c r="D63" s="41">
        <f>Brackets!DS2</f>
        <v>131</v>
      </c>
      <c r="E63" s="41" t="str">
        <f>Brackets!DS65</f>
        <v>Sephiroth</v>
      </c>
      <c r="F63" s="41" t="str">
        <f>Brackets!DS63</f>
        <v>Link</v>
      </c>
      <c r="G63" s="41">
        <f>Brackets!DS66</f>
        <v>63326</v>
      </c>
      <c r="H63" s="41">
        <f>Brackets!DS67</f>
        <v>5</v>
      </c>
      <c r="I63" s="14">
        <v>7</v>
      </c>
      <c r="L63">
        <v>139</v>
      </c>
      <c r="M63" s="25">
        <f t="shared" si="7"/>
        <v>0</v>
      </c>
      <c r="N63" s="1">
        <v>0</v>
      </c>
      <c r="O63" s="64">
        <f t="shared" si="6"/>
        <v>0</v>
      </c>
      <c r="Q63" s="62">
        <v>139</v>
      </c>
      <c r="R63" s="62">
        <v>325</v>
      </c>
      <c r="S63" s="25">
        <f t="shared" si="2"/>
        <v>0.00978296860419614</v>
      </c>
      <c r="T63" s="25">
        <f>SUM(S$11:S63)</f>
        <v>0.2970711297071129</v>
      </c>
      <c r="U63" s="1">
        <f>SUM(R$11:R62)</f>
        <v>9544</v>
      </c>
      <c r="V63">
        <f t="shared" si="3"/>
        <v>45175</v>
      </c>
    </row>
    <row r="64" spans="2:22" ht="12.75">
      <c r="B64" s="37" t="s">
        <v>282</v>
      </c>
      <c r="C64" s="52" t="str">
        <f>Brackets!CU1</f>
        <v>jonthomson</v>
      </c>
      <c r="D64" s="41">
        <f>Brackets!CU2</f>
        <v>128</v>
      </c>
      <c r="E64" s="41" t="str">
        <f>Brackets!CU65</f>
        <v>Sephiroth</v>
      </c>
      <c r="F64" s="41" t="str">
        <f>Brackets!CU63</f>
        <v>Link</v>
      </c>
      <c r="G64" s="41">
        <f>Brackets!CU66</f>
        <v>45678</v>
      </c>
      <c r="H64" s="41">
        <f>Brackets!CU67</f>
        <v>10</v>
      </c>
      <c r="I64" s="14">
        <v>7</v>
      </c>
      <c r="L64">
        <v>138</v>
      </c>
      <c r="M64" s="25">
        <f t="shared" si="7"/>
        <v>0</v>
      </c>
      <c r="N64" s="1">
        <v>0</v>
      </c>
      <c r="O64" s="64">
        <f t="shared" si="6"/>
        <v>0</v>
      </c>
      <c r="Q64" s="62">
        <v>138</v>
      </c>
      <c r="R64" s="62">
        <v>303</v>
      </c>
      <c r="S64" s="25">
        <f t="shared" si="2"/>
        <v>0.00912073688329671</v>
      </c>
      <c r="T64" s="25">
        <f>SUM(S$11:S64)</f>
        <v>0.30619186659040964</v>
      </c>
      <c r="U64" s="1">
        <f>SUM(R$11:R63)</f>
        <v>9869</v>
      </c>
      <c r="V64">
        <f t="shared" si="3"/>
        <v>41814</v>
      </c>
    </row>
    <row r="65" spans="2:22" ht="12.75">
      <c r="B65" s="37" t="s">
        <v>283</v>
      </c>
      <c r="C65" s="52" t="str">
        <f>Brackets!BO1</f>
        <v>Lt. Kettch</v>
      </c>
      <c r="D65" s="41">
        <f>Brackets!BO2</f>
        <v>126</v>
      </c>
      <c r="E65" s="41" t="str">
        <f>Brackets!BO65</f>
        <v>Sephiroth</v>
      </c>
      <c r="F65" s="41" t="str">
        <f>Brackets!BO63</f>
        <v>Link</v>
      </c>
      <c r="G65" s="41">
        <f>Brackets!BO66</f>
        <v>57999</v>
      </c>
      <c r="H65" s="41">
        <f>Brackets!BO67</f>
        <v>6</v>
      </c>
      <c r="I65" s="14">
        <v>7</v>
      </c>
      <c r="L65">
        <v>137</v>
      </c>
      <c r="M65" s="25">
        <f t="shared" si="7"/>
        <v>0.03225806451612903</v>
      </c>
      <c r="N65" s="1">
        <v>1</v>
      </c>
      <c r="O65" s="64">
        <f t="shared" si="6"/>
        <v>137</v>
      </c>
      <c r="Q65" s="62">
        <v>137</v>
      </c>
      <c r="R65" s="62">
        <v>304</v>
      </c>
      <c r="S65" s="25">
        <f t="shared" si="2"/>
        <v>0.009150838325155775</v>
      </c>
      <c r="T65" s="25">
        <f>SUM(S$11:S65)</f>
        <v>0.31534270491556543</v>
      </c>
      <c r="U65" s="1">
        <f>SUM(R$11:R64)</f>
        <v>10172</v>
      </c>
      <c r="V65">
        <f t="shared" si="3"/>
        <v>41648</v>
      </c>
    </row>
    <row r="66" spans="2:22" ht="12.75">
      <c r="B66" s="37" t="s">
        <v>284</v>
      </c>
      <c r="C66" s="52" t="str">
        <f>Brackets!BY1</f>
        <v>Dilated Chemist</v>
      </c>
      <c r="D66" s="41">
        <f>Brackets!BY2</f>
        <v>124</v>
      </c>
      <c r="E66" s="41" t="str">
        <f>Brackets!BY65</f>
        <v>Sephiroth</v>
      </c>
      <c r="F66" s="41" t="str">
        <f>Brackets!BY63</f>
        <v>Link</v>
      </c>
      <c r="G66" s="41">
        <f>Brackets!BY66</f>
        <v>67876</v>
      </c>
      <c r="H66" s="41">
        <f>Brackets!BY67</f>
        <v>7</v>
      </c>
      <c r="I66" s="14">
        <v>7</v>
      </c>
      <c r="L66">
        <v>136</v>
      </c>
      <c r="M66" s="25">
        <f t="shared" si="7"/>
        <v>0</v>
      </c>
      <c r="N66" s="1">
        <v>0</v>
      </c>
      <c r="O66" s="64">
        <f t="shared" si="6"/>
        <v>0</v>
      </c>
      <c r="Q66" s="62">
        <v>136</v>
      </c>
      <c r="R66" s="62">
        <v>331</v>
      </c>
      <c r="S66" s="25">
        <f t="shared" si="2"/>
        <v>0.009963577255350532</v>
      </c>
      <c r="T66" s="25">
        <f>SUM(S$11:S66)</f>
        <v>0.32530628217091595</v>
      </c>
      <c r="U66" s="1">
        <f>SUM(R$11:R65)</f>
        <v>10476</v>
      </c>
      <c r="V66">
        <f t="shared" si="3"/>
        <v>45016</v>
      </c>
    </row>
    <row r="67" spans="2:22" ht="12.75">
      <c r="B67" s="37" t="s">
        <v>285</v>
      </c>
      <c r="C67" s="52" t="str">
        <f>Brackets!CC1</f>
        <v>Z1mZum</v>
      </c>
      <c r="D67" s="41">
        <f>Brackets!CC2</f>
        <v>114</v>
      </c>
      <c r="E67" s="41" t="str">
        <f>Brackets!CC65</f>
        <v>Mega Man</v>
      </c>
      <c r="F67" s="41" t="str">
        <f>Brackets!CC64</f>
        <v>Sephiroth</v>
      </c>
      <c r="G67" s="41">
        <f>Brackets!CC66</f>
        <v>57000</v>
      </c>
      <c r="H67" s="41">
        <f>Brackets!CC67</f>
        <v>6</v>
      </c>
      <c r="I67" s="42">
        <v>0</v>
      </c>
      <c r="L67">
        <v>135</v>
      </c>
      <c r="M67" s="25">
        <f t="shared" si="7"/>
        <v>0</v>
      </c>
      <c r="N67" s="1">
        <v>0</v>
      </c>
      <c r="O67" s="64">
        <f t="shared" si="6"/>
        <v>0</v>
      </c>
      <c r="Q67" s="62">
        <v>135</v>
      </c>
      <c r="R67" s="62">
        <v>325</v>
      </c>
      <c r="S67" s="25">
        <f t="shared" si="2"/>
        <v>0.00978296860419614</v>
      </c>
      <c r="T67" s="25">
        <f>SUM(S$11:S67)</f>
        <v>0.3350892507751121</v>
      </c>
      <c r="U67" s="1">
        <f>SUM(R$11:R66)</f>
        <v>10807</v>
      </c>
      <c r="V67">
        <f t="shared" si="3"/>
        <v>43875</v>
      </c>
    </row>
    <row r="68" spans="2:22" ht="12.75">
      <c r="B68" s="37" t="s">
        <v>286</v>
      </c>
      <c r="C68" s="52" t="str">
        <f>Brackets!CW1</f>
        <v>Tarrot</v>
      </c>
      <c r="D68" s="41">
        <f>Brackets!CW2</f>
        <v>113</v>
      </c>
      <c r="E68" s="41" t="str">
        <f>Brackets!CW65</f>
        <v>Sephiroth</v>
      </c>
      <c r="F68" s="41" t="str">
        <f>Brackets!CW63</f>
        <v>Link</v>
      </c>
      <c r="G68" s="41">
        <f>Brackets!CW66</f>
        <v>0</v>
      </c>
      <c r="H68" s="41">
        <f>Brackets!CW67</f>
        <v>12</v>
      </c>
      <c r="I68" s="14">
        <v>7</v>
      </c>
      <c r="L68">
        <v>134</v>
      </c>
      <c r="M68" s="25">
        <f t="shared" si="7"/>
        <v>0</v>
      </c>
      <c r="N68" s="1">
        <v>0</v>
      </c>
      <c r="O68" s="64">
        <f t="shared" si="6"/>
        <v>0</v>
      </c>
      <c r="Q68" s="62">
        <v>134</v>
      </c>
      <c r="R68" s="62">
        <v>338</v>
      </c>
      <c r="S68" s="25">
        <f t="shared" si="2"/>
        <v>0.010174287348363986</v>
      </c>
      <c r="T68" s="25">
        <f>SUM(S$11:S68)</f>
        <v>0.3452635381234761</v>
      </c>
      <c r="U68" s="1">
        <f>SUM(R$11:R67)</f>
        <v>11132</v>
      </c>
      <c r="V68">
        <f t="shared" si="3"/>
        <v>45292</v>
      </c>
    </row>
    <row r="69" spans="2:22" ht="12.75">
      <c r="B69" s="37"/>
      <c r="L69">
        <v>133</v>
      </c>
      <c r="M69" s="25">
        <f t="shared" si="7"/>
        <v>0</v>
      </c>
      <c r="N69" s="1">
        <v>0</v>
      </c>
      <c r="O69" s="64">
        <f t="shared" si="6"/>
        <v>0</v>
      </c>
      <c r="Q69" s="62">
        <v>133</v>
      </c>
      <c r="R69" s="62">
        <v>351</v>
      </c>
      <c r="S69" s="25">
        <f t="shared" si="2"/>
        <v>0.010565606092531833</v>
      </c>
      <c r="T69" s="25">
        <f>SUM(S$11:S69)</f>
        <v>0.3558291442160079</v>
      </c>
      <c r="U69" s="1">
        <f>SUM(R$11:R68)</f>
        <v>11470</v>
      </c>
      <c r="V69">
        <f>R69*Q69</f>
        <v>46683</v>
      </c>
    </row>
    <row r="70" spans="2:22" ht="12.75">
      <c r="B70" s="37"/>
      <c r="L70">
        <v>132</v>
      </c>
      <c r="M70" s="25">
        <f t="shared" si="7"/>
        <v>0.06451612903225806</v>
      </c>
      <c r="N70" s="1">
        <v>2</v>
      </c>
      <c r="O70" s="64">
        <f t="shared" si="6"/>
        <v>264</v>
      </c>
      <c r="Q70" s="62">
        <v>132</v>
      </c>
      <c r="R70" s="62">
        <v>380</v>
      </c>
      <c r="S70" s="25">
        <f t="shared" si="2"/>
        <v>0.011438547906444718</v>
      </c>
      <c r="T70" s="25">
        <f>SUM(S$11:S70)</f>
        <v>0.36726769212245264</v>
      </c>
      <c r="U70" s="1">
        <f>SUM(R$11:R69)</f>
        <v>11821</v>
      </c>
      <c r="V70">
        <f>R70*Q70</f>
        <v>50160</v>
      </c>
    </row>
    <row r="71" spans="1:22" ht="12.75">
      <c r="A71" s="39" t="s">
        <v>292</v>
      </c>
      <c r="J71" s="36"/>
      <c r="K71" s="36"/>
      <c r="L71">
        <v>131</v>
      </c>
      <c r="M71" s="25">
        <f t="shared" si="7"/>
        <v>0.03225806451612903</v>
      </c>
      <c r="N71" s="1">
        <v>1</v>
      </c>
      <c r="O71" s="64">
        <f t="shared" si="6"/>
        <v>131</v>
      </c>
      <c r="Q71" s="62">
        <v>131</v>
      </c>
      <c r="R71" s="62">
        <v>353</v>
      </c>
      <c r="S71" s="25">
        <f t="shared" si="2"/>
        <v>0.010625808976249962</v>
      </c>
      <c r="T71" s="25">
        <f>SUM(S$11:S71)</f>
        <v>0.3778935010987026</v>
      </c>
      <c r="U71" s="1">
        <f>SUM(R$11:R70)</f>
        <v>12201</v>
      </c>
      <c r="V71">
        <f>R71*Q71</f>
        <v>46243</v>
      </c>
    </row>
    <row r="72" spans="12:22" ht="12.75">
      <c r="L72">
        <v>130</v>
      </c>
      <c r="M72" s="25">
        <f t="shared" si="7"/>
        <v>0</v>
      </c>
      <c r="N72" s="1">
        <v>0</v>
      </c>
      <c r="O72" s="64">
        <f t="shared" si="6"/>
        <v>0</v>
      </c>
      <c r="Q72" s="62">
        <v>130</v>
      </c>
      <c r="R72" s="62">
        <v>351</v>
      </c>
      <c r="S72" s="25">
        <f t="shared" si="2"/>
        <v>0.010565606092531833</v>
      </c>
      <c r="T72" s="25">
        <f>SUM(S$11:S72)</f>
        <v>0.38845910719123444</v>
      </c>
      <c r="U72" s="1">
        <f>SUM(R$11:R71)</f>
        <v>12554</v>
      </c>
      <c r="V72">
        <f>R72*Q72</f>
        <v>45630</v>
      </c>
    </row>
    <row r="73" spans="12:22" ht="12.75">
      <c r="L73">
        <v>129</v>
      </c>
      <c r="M73" s="25">
        <f t="shared" si="7"/>
        <v>0</v>
      </c>
      <c r="N73" s="1">
        <v>0</v>
      </c>
      <c r="O73" s="64">
        <f t="shared" si="6"/>
        <v>0</v>
      </c>
      <c r="Q73" s="62">
        <v>129</v>
      </c>
      <c r="R73" s="62">
        <v>348</v>
      </c>
      <c r="S73" s="25">
        <f t="shared" si="2"/>
        <v>0.010475301766954636</v>
      </c>
      <c r="T73" s="25">
        <f>SUM(S$11:S73)</f>
        <v>0.3989344089581891</v>
      </c>
      <c r="U73" s="1">
        <f>SUM(R$11:R72)</f>
        <v>12905</v>
      </c>
      <c r="V73">
        <f>R73*Q73</f>
        <v>44892</v>
      </c>
    </row>
    <row r="74" spans="12:22" ht="12.75">
      <c r="L74">
        <v>128</v>
      </c>
      <c r="M74" s="25">
        <f t="shared" si="7"/>
        <v>0.03225806451612903</v>
      </c>
      <c r="N74" s="1">
        <v>1</v>
      </c>
      <c r="O74" s="64">
        <f t="shared" si="6"/>
        <v>128</v>
      </c>
      <c r="Q74" s="62">
        <v>128</v>
      </c>
      <c r="R74" s="62">
        <v>367</v>
      </c>
      <c r="S74" s="25">
        <f t="shared" si="2"/>
        <v>0.011047229162276873</v>
      </c>
      <c r="T74" s="25">
        <f>SUM(S$11:S74)</f>
        <v>0.40998163812046595</v>
      </c>
      <c r="U74" s="1">
        <f>SUM(R$11:R73)</f>
        <v>13253</v>
      </c>
      <c r="V74">
        <f aca="true" t="shared" si="8" ref="V74:V137">R74*Q74</f>
        <v>46976</v>
      </c>
    </row>
    <row r="75" spans="10:22" ht="12.75">
      <c r="J75" s="36"/>
      <c r="K75" s="36"/>
      <c r="L75">
        <v>127</v>
      </c>
      <c r="M75" s="25">
        <f t="shared" si="7"/>
        <v>0</v>
      </c>
      <c r="N75" s="1">
        <v>0</v>
      </c>
      <c r="O75" s="64">
        <f t="shared" si="6"/>
        <v>0</v>
      </c>
      <c r="Q75" s="62">
        <v>127</v>
      </c>
      <c r="R75" s="62">
        <v>340</v>
      </c>
      <c r="S75" s="25">
        <f aca="true" t="shared" si="9" ref="S75:S138">R75/33221</f>
        <v>0.010234490232082116</v>
      </c>
      <c r="T75" s="25">
        <f>SUM(S$11:S75)</f>
        <v>0.42021612835254807</v>
      </c>
      <c r="U75" s="1">
        <f>SUM(R$11:R74)</f>
        <v>13620</v>
      </c>
      <c r="V75">
        <f t="shared" si="8"/>
        <v>43180</v>
      </c>
    </row>
    <row r="76" spans="3:22" ht="12.75">
      <c r="C76" t="s">
        <v>288</v>
      </c>
      <c r="D76">
        <v>29</v>
      </c>
      <c r="L76">
        <v>126</v>
      </c>
      <c r="M76" s="25">
        <f t="shared" si="7"/>
        <v>0.03225806451612903</v>
      </c>
      <c r="N76" s="1">
        <v>1</v>
      </c>
      <c r="O76" s="64">
        <f t="shared" si="6"/>
        <v>126</v>
      </c>
      <c r="Q76" s="62">
        <v>126</v>
      </c>
      <c r="R76" s="62">
        <v>317</v>
      </c>
      <c r="S76" s="25">
        <f t="shared" si="9"/>
        <v>0.00954215706932362</v>
      </c>
      <c r="T76" s="25">
        <f>SUM(S$11:S76)</f>
        <v>0.42975828542187167</v>
      </c>
      <c r="U76" s="1">
        <f>SUM(R$11:R75)</f>
        <v>13960</v>
      </c>
      <c r="V76">
        <f t="shared" si="8"/>
        <v>39942</v>
      </c>
    </row>
    <row r="77" spans="3:22" ht="12.75">
      <c r="C77" t="s">
        <v>290</v>
      </c>
      <c r="D77">
        <v>21</v>
      </c>
      <c r="L77">
        <v>125</v>
      </c>
      <c r="M77" s="25">
        <f t="shared" si="7"/>
        <v>0</v>
      </c>
      <c r="N77" s="1">
        <v>0</v>
      </c>
      <c r="O77" s="64">
        <f t="shared" si="6"/>
        <v>0</v>
      </c>
      <c r="Q77" s="62">
        <v>125</v>
      </c>
      <c r="R77" s="62">
        <v>321</v>
      </c>
      <c r="S77" s="25">
        <f t="shared" si="9"/>
        <v>0.009662562836759881</v>
      </c>
      <c r="T77" s="25">
        <f>SUM(S$11:S77)</f>
        <v>0.43942084825863154</v>
      </c>
      <c r="U77" s="1">
        <f>SUM(R$11:R76)</f>
        <v>14277</v>
      </c>
      <c r="V77">
        <f t="shared" si="8"/>
        <v>40125</v>
      </c>
    </row>
    <row r="78" spans="3:22" ht="12.75">
      <c r="C78" t="s">
        <v>289</v>
      </c>
      <c r="D78">
        <v>6</v>
      </c>
      <c r="L78">
        <v>124</v>
      </c>
      <c r="M78" s="25">
        <f t="shared" si="7"/>
        <v>0.03225806451612903</v>
      </c>
      <c r="N78" s="1">
        <v>1</v>
      </c>
      <c r="O78" s="64">
        <f t="shared" si="6"/>
        <v>124</v>
      </c>
      <c r="Q78" s="62">
        <v>124</v>
      </c>
      <c r="R78" s="62">
        <v>358</v>
      </c>
      <c r="S78" s="25">
        <f t="shared" si="9"/>
        <v>0.010776316185545287</v>
      </c>
      <c r="T78" s="25">
        <f>SUM(S$11:S78)</f>
        <v>0.45019716444417684</v>
      </c>
      <c r="U78" s="1">
        <f>SUM(R$11:R77)</f>
        <v>14598</v>
      </c>
      <c r="V78">
        <f t="shared" si="8"/>
        <v>44392</v>
      </c>
    </row>
    <row r="79" spans="3:22" ht="12.75">
      <c r="C79" t="s">
        <v>291</v>
      </c>
      <c r="D79">
        <v>7</v>
      </c>
      <c r="L79">
        <v>123</v>
      </c>
      <c r="M79" s="25">
        <f t="shared" si="7"/>
        <v>0</v>
      </c>
      <c r="N79" s="1">
        <v>0</v>
      </c>
      <c r="O79" s="64">
        <f t="shared" si="6"/>
        <v>0</v>
      </c>
      <c r="Q79" s="62">
        <v>123</v>
      </c>
      <c r="R79" s="62">
        <v>332</v>
      </c>
      <c r="S79" s="25">
        <f t="shared" si="9"/>
        <v>0.009993678697209596</v>
      </c>
      <c r="T79" s="25">
        <f>SUM(S$11:S79)</f>
        <v>0.4601908431413864</v>
      </c>
      <c r="U79" s="1">
        <f>SUM(R$11:R78)</f>
        <v>14956</v>
      </c>
      <c r="V79">
        <f t="shared" si="8"/>
        <v>40836</v>
      </c>
    </row>
    <row r="80" spans="12:22" ht="12.75">
      <c r="L80">
        <v>122</v>
      </c>
      <c r="M80" s="25">
        <f t="shared" si="7"/>
        <v>0</v>
      </c>
      <c r="N80" s="1">
        <v>0</v>
      </c>
      <c r="O80" s="64">
        <f t="shared" si="6"/>
        <v>0</v>
      </c>
      <c r="Q80" s="62">
        <v>122</v>
      </c>
      <c r="R80" s="62">
        <v>337</v>
      </c>
      <c r="S80" s="25">
        <f t="shared" si="9"/>
        <v>0.010144185906504921</v>
      </c>
      <c r="T80" s="25">
        <f>SUM(S$11:S80)</f>
        <v>0.4703350290478913</v>
      </c>
      <c r="U80" s="1">
        <f>SUM(R$11:R79)</f>
        <v>15288</v>
      </c>
      <c r="V80">
        <f t="shared" si="8"/>
        <v>41114</v>
      </c>
    </row>
    <row r="81" spans="2:22" ht="12.75">
      <c r="B81" s="31" t="s">
        <v>214</v>
      </c>
      <c r="C81" s="31" t="s">
        <v>215</v>
      </c>
      <c r="D81" s="32" t="s">
        <v>216</v>
      </c>
      <c r="L81">
        <v>121</v>
      </c>
      <c r="M81" s="25">
        <f t="shared" si="7"/>
        <v>0</v>
      </c>
      <c r="N81" s="1">
        <v>0</v>
      </c>
      <c r="O81" s="64">
        <f aca="true" t="shared" si="10" ref="O81:O89">N81*L81</f>
        <v>0</v>
      </c>
      <c r="Q81" s="62">
        <v>121</v>
      </c>
      <c r="R81" s="62">
        <v>332</v>
      </c>
      <c r="S81" s="25">
        <f t="shared" si="9"/>
        <v>0.009993678697209596</v>
      </c>
      <c r="T81" s="25">
        <f>SUM(S$11:S81)</f>
        <v>0.4803287077451009</v>
      </c>
      <c r="U81" s="1">
        <f>SUM(R$11:R80)</f>
        <v>15625</v>
      </c>
      <c r="V81">
        <f t="shared" si="8"/>
        <v>40172</v>
      </c>
    </row>
    <row r="82" spans="2:22" ht="12.75">
      <c r="B82" s="35" t="s">
        <v>221</v>
      </c>
      <c r="C82" s="48">
        <f>Brackets!BA80</f>
        <v>0</v>
      </c>
      <c r="D82" s="41">
        <f>Brackets!BA81</f>
        <v>0</v>
      </c>
      <c r="L82">
        <v>120</v>
      </c>
      <c r="M82" s="25">
        <f t="shared" si="7"/>
        <v>0</v>
      </c>
      <c r="N82" s="1">
        <v>0</v>
      </c>
      <c r="O82" s="64">
        <f t="shared" si="10"/>
        <v>0</v>
      </c>
      <c r="Q82" s="62">
        <v>120</v>
      </c>
      <c r="R82" s="62">
        <v>318</v>
      </c>
      <c r="S82" s="25">
        <f t="shared" si="9"/>
        <v>0.009572258511182685</v>
      </c>
      <c r="T82" s="25">
        <f>SUM(S$11:S82)</f>
        <v>0.4899009662562836</v>
      </c>
      <c r="U82" s="1">
        <f>SUM(R$11:R81)</f>
        <v>15957</v>
      </c>
      <c r="V82">
        <f t="shared" si="8"/>
        <v>38160</v>
      </c>
    </row>
    <row r="83" spans="2:22" ht="12.75">
      <c r="B83" s="37" t="s">
        <v>222</v>
      </c>
      <c r="C83" s="48">
        <f>Brackets!DG80</f>
        <v>0</v>
      </c>
      <c r="D83" s="41">
        <f>Brackets!DG81</f>
        <v>0</v>
      </c>
      <c r="L83">
        <v>119</v>
      </c>
      <c r="M83" s="25">
        <f t="shared" si="7"/>
        <v>0</v>
      </c>
      <c r="N83" s="1">
        <v>0</v>
      </c>
      <c r="O83" s="64">
        <f t="shared" si="10"/>
        <v>0</v>
      </c>
      <c r="Q83" s="62">
        <v>119</v>
      </c>
      <c r="R83" s="62">
        <v>325</v>
      </c>
      <c r="S83" s="25">
        <f t="shared" si="9"/>
        <v>0.00978296860419614</v>
      </c>
      <c r="T83" s="25">
        <f>SUM(S$11:S83)</f>
        <v>0.49968393486047974</v>
      </c>
      <c r="U83" s="1">
        <f>SUM(R$11:R82)</f>
        <v>16275</v>
      </c>
      <c r="V83">
        <f t="shared" si="8"/>
        <v>38675</v>
      </c>
    </row>
    <row r="84" spans="2:22" ht="12.75">
      <c r="B84" s="37" t="s">
        <v>223</v>
      </c>
      <c r="C84" s="48">
        <f>Brackets!DK80</f>
        <v>0</v>
      </c>
      <c r="D84" s="41">
        <f>Brackets!DK81</f>
        <v>0</v>
      </c>
      <c r="L84">
        <v>118</v>
      </c>
      <c r="M84" s="25">
        <f t="shared" si="7"/>
        <v>0</v>
      </c>
      <c r="N84" s="1">
        <v>0</v>
      </c>
      <c r="O84" s="64">
        <f t="shared" si="10"/>
        <v>0</v>
      </c>
      <c r="Q84" s="62">
        <v>118</v>
      </c>
      <c r="R84" s="62">
        <v>330</v>
      </c>
      <c r="S84" s="25">
        <f t="shared" si="9"/>
        <v>0.009933475813491466</v>
      </c>
      <c r="T84" s="25">
        <f>SUM(S$11:S84)</f>
        <v>0.5096174106739713</v>
      </c>
      <c r="U84" s="1">
        <f>SUM(R$11:R83)</f>
        <v>16600</v>
      </c>
      <c r="V84">
        <f t="shared" si="8"/>
        <v>38940</v>
      </c>
    </row>
    <row r="85" spans="2:22" ht="12.75">
      <c r="B85" s="37" t="s">
        <v>224</v>
      </c>
      <c r="C85" s="57">
        <f>Brackets!DC80</f>
        <v>0</v>
      </c>
      <c r="D85" s="41">
        <f>Brackets!DC81</f>
        <v>0</v>
      </c>
      <c r="L85">
        <v>117</v>
      </c>
      <c r="M85" s="25">
        <f t="shared" si="7"/>
        <v>0</v>
      </c>
      <c r="N85" s="1">
        <v>0</v>
      </c>
      <c r="O85" s="64">
        <f t="shared" si="10"/>
        <v>0</v>
      </c>
      <c r="Q85" s="62">
        <v>117</v>
      </c>
      <c r="R85" s="62">
        <v>312</v>
      </c>
      <c r="S85" s="25">
        <f t="shared" si="9"/>
        <v>0.009391649860028295</v>
      </c>
      <c r="T85" s="25">
        <f>SUM(S$11:S85)</f>
        <v>0.5190090605339995</v>
      </c>
      <c r="U85" s="1">
        <f>SUM(R$11:R84)</f>
        <v>16930</v>
      </c>
      <c r="V85">
        <f t="shared" si="8"/>
        <v>36504</v>
      </c>
    </row>
    <row r="86" spans="2:22" ht="12.75">
      <c r="B86" s="37" t="s">
        <v>225</v>
      </c>
      <c r="C86" s="57">
        <f>Brackets!BI80</f>
        <v>0</v>
      </c>
      <c r="D86" s="41">
        <f>Brackets!BI81</f>
        <v>0</v>
      </c>
      <c r="L86" s="20">
        <v>116</v>
      </c>
      <c r="M86" s="25">
        <f t="shared" si="7"/>
        <v>0</v>
      </c>
      <c r="N86" s="1">
        <v>0</v>
      </c>
      <c r="O86" s="64">
        <f t="shared" si="10"/>
        <v>0</v>
      </c>
      <c r="Q86" s="62">
        <v>116</v>
      </c>
      <c r="R86" s="62">
        <v>321</v>
      </c>
      <c r="S86" s="25">
        <f t="shared" si="9"/>
        <v>0.009662562836759881</v>
      </c>
      <c r="T86" s="25">
        <f>SUM(S$11:S86)</f>
        <v>0.5286716233707595</v>
      </c>
      <c r="U86" s="1">
        <f>SUM(R$11:R85)</f>
        <v>17242</v>
      </c>
      <c r="V86">
        <f t="shared" si="8"/>
        <v>37236</v>
      </c>
    </row>
    <row r="87" spans="2:22" ht="12.75">
      <c r="B87" s="37" t="s">
        <v>226</v>
      </c>
      <c r="C87" s="57">
        <f>Brackets!BQ80</f>
        <v>0</v>
      </c>
      <c r="D87" s="41">
        <f>Brackets!BQ81</f>
        <v>0</v>
      </c>
      <c r="L87">
        <v>115</v>
      </c>
      <c r="M87" s="25">
        <f t="shared" si="7"/>
        <v>0</v>
      </c>
      <c r="N87" s="1">
        <v>0</v>
      </c>
      <c r="O87" s="64">
        <f t="shared" si="10"/>
        <v>0</v>
      </c>
      <c r="Q87" s="62">
        <v>115</v>
      </c>
      <c r="R87" s="62">
        <v>305</v>
      </c>
      <c r="S87" s="25">
        <f t="shared" si="9"/>
        <v>0.00918093976701484</v>
      </c>
      <c r="T87" s="25">
        <f>SUM(S$11:S87)</f>
        <v>0.5378525631377743</v>
      </c>
      <c r="U87" s="1">
        <f>SUM(R$11:R86)</f>
        <v>17563</v>
      </c>
      <c r="V87">
        <f t="shared" si="8"/>
        <v>35075</v>
      </c>
    </row>
    <row r="88" spans="2:22" ht="12.75">
      <c r="B88" s="37" t="s">
        <v>227</v>
      </c>
      <c r="C88" s="57">
        <f>Brackets!S80</f>
        <v>0</v>
      </c>
      <c r="D88" s="41">
        <f>Brackets!S81</f>
        <v>0</v>
      </c>
      <c r="L88">
        <v>114</v>
      </c>
      <c r="M88" s="25">
        <f t="shared" si="7"/>
        <v>0.03225806451612903</v>
      </c>
      <c r="N88" s="1">
        <v>1</v>
      </c>
      <c r="O88" s="64">
        <f t="shared" si="10"/>
        <v>114</v>
      </c>
      <c r="Q88" s="62">
        <v>114</v>
      </c>
      <c r="R88" s="62">
        <v>303</v>
      </c>
      <c r="S88" s="25">
        <f t="shared" si="9"/>
        <v>0.00912073688329671</v>
      </c>
      <c r="T88" s="25">
        <f>SUM(S$11:S88)</f>
        <v>0.546973300021071</v>
      </c>
      <c r="U88" s="1">
        <f>SUM(R$11:R87)</f>
        <v>17868</v>
      </c>
      <c r="V88">
        <f t="shared" si="8"/>
        <v>34542</v>
      </c>
    </row>
    <row r="89" spans="2:22" ht="12.75">
      <c r="B89" s="37" t="s">
        <v>228</v>
      </c>
      <c r="C89" s="57">
        <f>Brackets!AS80</f>
        <v>0</v>
      </c>
      <c r="D89" s="41">
        <f>Brackets!AS81</f>
        <v>0</v>
      </c>
      <c r="L89">
        <v>113</v>
      </c>
      <c r="M89" s="25">
        <f t="shared" si="7"/>
        <v>0.03225806451612903</v>
      </c>
      <c r="N89" s="1">
        <v>1</v>
      </c>
      <c r="O89" s="64">
        <f t="shared" si="10"/>
        <v>113</v>
      </c>
      <c r="Q89" s="62">
        <v>113</v>
      </c>
      <c r="R89" s="62">
        <v>303</v>
      </c>
      <c r="S89" s="25">
        <f t="shared" si="9"/>
        <v>0.00912073688329671</v>
      </c>
      <c r="T89" s="25">
        <f>SUM(S$11:S89)</f>
        <v>0.5560940369043678</v>
      </c>
      <c r="U89" s="1">
        <f>SUM(R$11:R88)</f>
        <v>18171</v>
      </c>
      <c r="V89">
        <f t="shared" si="8"/>
        <v>34239</v>
      </c>
    </row>
    <row r="90" spans="2:22" ht="12.75">
      <c r="B90" s="37" t="s">
        <v>229</v>
      </c>
      <c r="C90" s="52">
        <f>Brackets!AW80</f>
        <v>0</v>
      </c>
      <c r="D90" s="41">
        <f>Brackets!AW81</f>
        <v>0</v>
      </c>
      <c r="M90" s="25"/>
      <c r="N90" s="1"/>
      <c r="O90" s="64"/>
      <c r="Q90" s="62">
        <v>112</v>
      </c>
      <c r="R90" s="62">
        <v>319</v>
      </c>
      <c r="S90" s="25">
        <f t="shared" si="9"/>
        <v>0.009602359953041751</v>
      </c>
      <c r="T90" s="25">
        <f>SUM(S$11:S90)</f>
        <v>0.5656963968574095</v>
      </c>
      <c r="U90" s="1">
        <f>SUM(R$11:R89)</f>
        <v>18474</v>
      </c>
      <c r="V90">
        <f t="shared" si="8"/>
        <v>35728</v>
      </c>
    </row>
    <row r="91" spans="2:22" ht="12.75">
      <c r="B91" s="37" t="s">
        <v>230</v>
      </c>
      <c r="C91" s="52">
        <f>Brackets!CO80</f>
        <v>0</v>
      </c>
      <c r="D91" s="41">
        <f>Brackets!CO81</f>
        <v>0</v>
      </c>
      <c r="M91" s="25"/>
      <c r="N91" s="1"/>
      <c r="O91" s="64">
        <f>SUM(O11:O89)</f>
        <v>10630</v>
      </c>
      <c r="Q91" s="62">
        <v>111</v>
      </c>
      <c r="R91" s="62">
        <v>300</v>
      </c>
      <c r="S91" s="25">
        <f t="shared" si="9"/>
        <v>0.009030432557719514</v>
      </c>
      <c r="T91" s="25">
        <f>SUM(S$11:S91)</f>
        <v>0.574726829415129</v>
      </c>
      <c r="U91" s="1">
        <f>SUM(R$11:R90)</f>
        <v>18793</v>
      </c>
      <c r="V91">
        <f t="shared" si="8"/>
        <v>33300</v>
      </c>
    </row>
    <row r="92" spans="2:22" ht="12.75">
      <c r="B92" s="37" t="s">
        <v>231</v>
      </c>
      <c r="C92" s="52">
        <f>Brackets!AC80</f>
        <v>0</v>
      </c>
      <c r="D92" s="41">
        <f>Brackets!AC81</f>
        <v>0</v>
      </c>
      <c r="M92" s="25"/>
      <c r="N92" s="1"/>
      <c r="O92" s="64">
        <f>SUM(V11:V200)</f>
        <v>3842431</v>
      </c>
      <c r="Q92" s="62">
        <v>110</v>
      </c>
      <c r="R92" s="62">
        <v>294</v>
      </c>
      <c r="S92" s="25">
        <f t="shared" si="9"/>
        <v>0.008849823906565125</v>
      </c>
      <c r="T92" s="25">
        <f>SUM(S$11:S92)</f>
        <v>0.5835766533216941</v>
      </c>
      <c r="U92" s="1">
        <f>SUM(R$11:R91)</f>
        <v>19093</v>
      </c>
      <c r="V92">
        <f t="shared" si="8"/>
        <v>32340</v>
      </c>
    </row>
    <row r="93" spans="2:22" ht="12.75">
      <c r="B93" s="37" t="s">
        <v>232</v>
      </c>
      <c r="C93" s="52">
        <f>Brackets!BK80</f>
        <v>0</v>
      </c>
      <c r="D93" s="41">
        <f>Brackets!BK81</f>
        <v>0</v>
      </c>
      <c r="M93" s="25"/>
      <c r="N93" s="1"/>
      <c r="O93" s="64"/>
      <c r="Q93" s="62">
        <v>109</v>
      </c>
      <c r="R93" s="62">
        <v>290</v>
      </c>
      <c r="S93" s="25">
        <f t="shared" si="9"/>
        <v>0.008729418139128864</v>
      </c>
      <c r="T93" s="25">
        <f>SUM(S$11:S93)</f>
        <v>0.5923060714608229</v>
      </c>
      <c r="U93" s="1">
        <f>SUM(R$11:R92)</f>
        <v>19387</v>
      </c>
      <c r="V93">
        <f t="shared" si="8"/>
        <v>31610</v>
      </c>
    </row>
    <row r="94" spans="2:22" ht="12.75">
      <c r="B94" s="37" t="s">
        <v>233</v>
      </c>
      <c r="C94" s="52">
        <f>Brackets!DQ80</f>
        <v>0</v>
      </c>
      <c r="D94" s="41">
        <f>Brackets!DQ81</f>
        <v>0</v>
      </c>
      <c r="M94" s="25"/>
      <c r="N94" s="1"/>
      <c r="O94" s="64"/>
      <c r="Q94" s="62">
        <v>108</v>
      </c>
      <c r="R94" s="62">
        <v>308</v>
      </c>
      <c r="S94" s="25">
        <f t="shared" si="9"/>
        <v>0.009271244092592034</v>
      </c>
      <c r="T94" s="25">
        <f>SUM(S$11:S94)</f>
        <v>0.601577315553415</v>
      </c>
      <c r="U94" s="1">
        <f>SUM(R$11:R93)</f>
        <v>19677</v>
      </c>
      <c r="V94">
        <f t="shared" si="8"/>
        <v>33264</v>
      </c>
    </row>
    <row r="95" spans="2:22" ht="12.75">
      <c r="B95" s="37" t="s">
        <v>234</v>
      </c>
      <c r="C95" s="52">
        <f>Brackets!DI80</f>
        <v>0</v>
      </c>
      <c r="D95" s="41">
        <f>Brackets!DI81</f>
        <v>0</v>
      </c>
      <c r="M95" s="25"/>
      <c r="N95" s="1"/>
      <c r="O95" s="64"/>
      <c r="Q95" s="62">
        <v>107</v>
      </c>
      <c r="R95" s="62">
        <v>284</v>
      </c>
      <c r="S95" s="25">
        <f t="shared" si="9"/>
        <v>0.008548809487974474</v>
      </c>
      <c r="T95" s="25">
        <f>SUM(S$11:S95)</f>
        <v>0.6101261250413894</v>
      </c>
      <c r="U95" s="1">
        <f>SUM(R$11:R94)</f>
        <v>19985</v>
      </c>
      <c r="V95">
        <f t="shared" si="8"/>
        <v>30388</v>
      </c>
    </row>
    <row r="96" spans="2:22" ht="12.75">
      <c r="B96" s="37" t="s">
        <v>235</v>
      </c>
      <c r="C96" s="52">
        <f>Brackets!CK80</f>
        <v>0</v>
      </c>
      <c r="D96" s="41">
        <f>Brackets!CK81</f>
        <v>0</v>
      </c>
      <c r="M96" s="25"/>
      <c r="N96" s="1"/>
      <c r="O96" s="64"/>
      <c r="Q96" s="62">
        <v>106</v>
      </c>
      <c r="R96" s="62">
        <v>297</v>
      </c>
      <c r="S96" s="25">
        <f t="shared" si="9"/>
        <v>0.00894012823214232</v>
      </c>
      <c r="T96" s="25">
        <f>SUM(S$11:S96)</f>
        <v>0.6190662532735317</v>
      </c>
      <c r="U96" s="1">
        <f>SUM(R$11:R95)</f>
        <v>20269</v>
      </c>
      <c r="V96">
        <f t="shared" si="8"/>
        <v>31482</v>
      </c>
    </row>
    <row r="97" spans="2:22" ht="12.75">
      <c r="B97" s="37" t="s">
        <v>236</v>
      </c>
      <c r="C97" s="52">
        <f>Brackets!AA80</f>
        <v>0</v>
      </c>
      <c r="D97" s="41">
        <f>Brackets!AA81</f>
        <v>0</v>
      </c>
      <c r="M97" s="25"/>
      <c r="N97" s="1"/>
      <c r="O97" s="64"/>
      <c r="Q97" s="62">
        <v>105</v>
      </c>
      <c r="R97" s="62">
        <v>312</v>
      </c>
      <c r="S97" s="25">
        <f t="shared" si="9"/>
        <v>0.009391649860028295</v>
      </c>
      <c r="T97" s="25">
        <f>SUM(S$11:S97)</f>
        <v>0.62845790313356</v>
      </c>
      <c r="U97" s="1">
        <f>SUM(R$11:R96)</f>
        <v>20566</v>
      </c>
      <c r="V97">
        <f t="shared" si="8"/>
        <v>32760</v>
      </c>
    </row>
    <row r="98" spans="2:22" ht="12.75">
      <c r="B98" s="37" t="s">
        <v>237</v>
      </c>
      <c r="C98" s="52">
        <f>Brackets!DE80</f>
        <v>0</v>
      </c>
      <c r="D98" s="41">
        <f>Brackets!DE81</f>
        <v>0</v>
      </c>
      <c r="M98" s="25"/>
      <c r="N98" s="1"/>
      <c r="O98" s="64"/>
      <c r="Q98" s="62">
        <v>104</v>
      </c>
      <c r="R98" s="62">
        <v>320</v>
      </c>
      <c r="S98" s="25">
        <f t="shared" si="9"/>
        <v>0.009632461394900815</v>
      </c>
      <c r="T98" s="25">
        <f>SUM(S$11:S98)</f>
        <v>0.6380903645284608</v>
      </c>
      <c r="U98" s="1">
        <f>SUM(R$11:R97)</f>
        <v>20878</v>
      </c>
      <c r="V98">
        <f t="shared" si="8"/>
        <v>33280</v>
      </c>
    </row>
    <row r="99" spans="2:22" ht="12.75">
      <c r="B99" s="37" t="s">
        <v>238</v>
      </c>
      <c r="C99" s="52">
        <f>Brackets!DO80</f>
        <v>0</v>
      </c>
      <c r="D99" s="41">
        <f>Brackets!DO81</f>
        <v>0</v>
      </c>
      <c r="M99" s="25"/>
      <c r="N99" s="1"/>
      <c r="O99" s="64"/>
      <c r="Q99" s="62">
        <v>103</v>
      </c>
      <c r="R99" s="62">
        <v>307</v>
      </c>
      <c r="S99" s="25">
        <f t="shared" si="9"/>
        <v>0.00924114265073297</v>
      </c>
      <c r="T99" s="25">
        <f>SUM(S$11:S99)</f>
        <v>0.6473315071791937</v>
      </c>
      <c r="U99" s="1">
        <f>SUM(R$11:R98)</f>
        <v>21198</v>
      </c>
      <c r="V99">
        <f t="shared" si="8"/>
        <v>31621</v>
      </c>
    </row>
    <row r="100" spans="2:22" ht="12.75">
      <c r="B100" s="37" t="s">
        <v>239</v>
      </c>
      <c r="C100" s="52">
        <f>Brackets!AG80</f>
        <v>0</v>
      </c>
      <c r="D100" s="41">
        <f>Brackets!AG81</f>
        <v>0</v>
      </c>
      <c r="M100" s="25"/>
      <c r="N100" s="1"/>
      <c r="O100" s="64"/>
      <c r="Q100" s="62">
        <v>102</v>
      </c>
      <c r="R100" s="62">
        <v>288</v>
      </c>
      <c r="S100" s="25">
        <f t="shared" si="9"/>
        <v>0.008669215255410733</v>
      </c>
      <c r="T100" s="25">
        <f>SUM(S$11:S100)</f>
        <v>0.6560007224346045</v>
      </c>
      <c r="U100" s="1">
        <f>SUM(R$11:R99)</f>
        <v>21505</v>
      </c>
      <c r="V100">
        <f t="shared" si="8"/>
        <v>29376</v>
      </c>
    </row>
    <row r="101" spans="2:22" ht="12.75">
      <c r="B101" s="37" t="s">
        <v>240</v>
      </c>
      <c r="C101" s="52">
        <f>Brackets!CE80</f>
        <v>0</v>
      </c>
      <c r="D101" s="41">
        <f>Brackets!CE81</f>
        <v>0</v>
      </c>
      <c r="M101" s="25"/>
      <c r="N101" s="1"/>
      <c r="O101" s="64"/>
      <c r="Q101" s="62">
        <v>101</v>
      </c>
      <c r="R101" s="62">
        <v>274</v>
      </c>
      <c r="S101" s="25">
        <f t="shared" si="9"/>
        <v>0.008247795069383824</v>
      </c>
      <c r="T101" s="25">
        <f>SUM(S$11:S101)</f>
        <v>0.6642485175039883</v>
      </c>
      <c r="U101" s="1">
        <f>SUM(R$11:R100)</f>
        <v>21793</v>
      </c>
      <c r="V101">
        <f t="shared" si="8"/>
        <v>27674</v>
      </c>
    </row>
    <row r="102" spans="2:22" ht="12.75">
      <c r="B102" s="37" t="s">
        <v>241</v>
      </c>
      <c r="C102" s="52">
        <f>Brackets!AY80</f>
        <v>0</v>
      </c>
      <c r="D102" s="41">
        <f>Brackets!AY81</f>
        <v>0</v>
      </c>
      <c r="M102" s="25"/>
      <c r="N102" s="1"/>
      <c r="O102" s="64"/>
      <c r="Q102" s="62">
        <v>100</v>
      </c>
      <c r="R102" s="62">
        <v>302</v>
      </c>
      <c r="S102" s="25">
        <f t="shared" si="9"/>
        <v>0.009090635441437645</v>
      </c>
      <c r="T102" s="25">
        <f>SUM(S$11:S102)</f>
        <v>0.6733391529454259</v>
      </c>
      <c r="U102" s="1">
        <f>SUM(R$11:R101)</f>
        <v>22067</v>
      </c>
      <c r="V102">
        <f t="shared" si="8"/>
        <v>30200</v>
      </c>
    </row>
    <row r="103" spans="2:22" ht="12.75">
      <c r="B103" s="37" t="s">
        <v>242</v>
      </c>
      <c r="C103" s="52">
        <f>Brackets!DM80</f>
        <v>0</v>
      </c>
      <c r="D103" s="41">
        <f>Brackets!DM81</f>
        <v>0</v>
      </c>
      <c r="M103" s="25"/>
      <c r="N103" s="1"/>
      <c r="O103" s="64"/>
      <c r="Q103" s="62">
        <v>99</v>
      </c>
      <c r="R103" s="62">
        <v>277</v>
      </c>
      <c r="S103" s="25">
        <f t="shared" si="9"/>
        <v>0.008338099394961019</v>
      </c>
      <c r="T103" s="25">
        <f>SUM(S$11:S103)</f>
        <v>0.6816772523403869</v>
      </c>
      <c r="U103" s="1">
        <f>SUM(R$11:R102)</f>
        <v>22369</v>
      </c>
      <c r="V103">
        <f t="shared" si="8"/>
        <v>27423</v>
      </c>
    </row>
    <row r="104" spans="2:22" ht="12.75">
      <c r="B104" s="37" t="s">
        <v>243</v>
      </c>
      <c r="C104" s="52">
        <f>Brackets!U80</f>
        <v>0</v>
      </c>
      <c r="D104" s="41">
        <f>Brackets!U81</f>
        <v>0</v>
      </c>
      <c r="M104" s="25"/>
      <c r="N104" s="1"/>
      <c r="O104" s="64"/>
      <c r="Q104" s="62">
        <v>98</v>
      </c>
      <c r="R104" s="62">
        <v>272</v>
      </c>
      <c r="S104" s="25">
        <f t="shared" si="9"/>
        <v>0.008187592185665693</v>
      </c>
      <c r="T104" s="25">
        <f>SUM(S$11:S104)</f>
        <v>0.6898648445260526</v>
      </c>
      <c r="U104" s="1">
        <f>SUM(R$11:R103)</f>
        <v>22646</v>
      </c>
      <c r="V104">
        <f t="shared" si="8"/>
        <v>26656</v>
      </c>
    </row>
    <row r="105" spans="2:22" ht="12.75">
      <c r="B105" s="37" t="s">
        <v>244</v>
      </c>
      <c r="C105" s="52">
        <f>Brackets!I80</f>
        <v>0</v>
      </c>
      <c r="D105" s="41">
        <f>Brackets!I81</f>
        <v>0</v>
      </c>
      <c r="M105" s="25"/>
      <c r="N105" s="1"/>
      <c r="O105" s="64"/>
      <c r="Q105" s="62">
        <v>97</v>
      </c>
      <c r="R105" s="62">
        <v>251</v>
      </c>
      <c r="S105" s="25">
        <f t="shared" si="9"/>
        <v>0.007555461906625327</v>
      </c>
      <c r="T105" s="25">
        <f>SUM(S$11:S105)</f>
        <v>0.6974203064326779</v>
      </c>
      <c r="U105" s="1">
        <f>SUM(R$11:R104)</f>
        <v>22918</v>
      </c>
      <c r="V105">
        <f t="shared" si="8"/>
        <v>24347</v>
      </c>
    </row>
    <row r="106" spans="2:22" ht="12.75">
      <c r="B106" s="37" t="s">
        <v>245</v>
      </c>
      <c r="C106" s="52">
        <f>Brackets!CQ80</f>
        <v>0</v>
      </c>
      <c r="D106" s="41">
        <f>Brackets!CQ81</f>
        <v>0</v>
      </c>
      <c r="M106" s="25"/>
      <c r="N106" s="1"/>
      <c r="O106" s="64"/>
      <c r="Q106" s="62">
        <v>96</v>
      </c>
      <c r="R106" s="62">
        <v>278</v>
      </c>
      <c r="S106" s="25">
        <f t="shared" si="9"/>
        <v>0.008368200836820083</v>
      </c>
      <c r="T106" s="25">
        <f>SUM(S$11:S106)</f>
        <v>0.705788507269498</v>
      </c>
      <c r="U106" s="1">
        <f>SUM(R$11:R105)</f>
        <v>23169</v>
      </c>
      <c r="V106">
        <f t="shared" si="8"/>
        <v>26688</v>
      </c>
    </row>
    <row r="107" spans="2:22" ht="12.75">
      <c r="B107" s="37" t="s">
        <v>246</v>
      </c>
      <c r="C107" s="52">
        <f>Brackets!CG80</f>
        <v>0</v>
      </c>
      <c r="D107" s="41">
        <f>Brackets!CG81</f>
        <v>0</v>
      </c>
      <c r="M107" s="25"/>
      <c r="N107" s="1"/>
      <c r="O107" s="64"/>
      <c r="Q107" s="62">
        <v>95</v>
      </c>
      <c r="R107" s="62">
        <v>243</v>
      </c>
      <c r="S107" s="25">
        <f t="shared" si="9"/>
        <v>0.007314650371752807</v>
      </c>
      <c r="T107" s="25">
        <f>SUM(S$11:S107)</f>
        <v>0.7131031576412509</v>
      </c>
      <c r="U107" s="1">
        <f>SUM(R$11:R106)</f>
        <v>23447</v>
      </c>
      <c r="V107">
        <f t="shared" si="8"/>
        <v>23085</v>
      </c>
    </row>
    <row r="108" spans="2:22" ht="12.75">
      <c r="B108" s="37" t="s">
        <v>247</v>
      </c>
      <c r="C108" s="52">
        <f>Brackets!CS80</f>
        <v>0</v>
      </c>
      <c r="D108" s="41">
        <f>Brackets!CS81</f>
        <v>0</v>
      </c>
      <c r="M108" s="25"/>
      <c r="N108" s="1"/>
      <c r="O108" s="64"/>
      <c r="Q108" s="62">
        <v>94</v>
      </c>
      <c r="R108" s="62">
        <v>267</v>
      </c>
      <c r="S108" s="25">
        <f t="shared" si="9"/>
        <v>0.008037084976370368</v>
      </c>
      <c r="T108" s="25">
        <f>SUM(S$11:S108)</f>
        <v>0.7211402426176212</v>
      </c>
      <c r="U108" s="1">
        <f>SUM(R$11:R107)</f>
        <v>23690</v>
      </c>
      <c r="V108">
        <f t="shared" si="8"/>
        <v>25098</v>
      </c>
    </row>
    <row r="109" spans="2:22" ht="12.75">
      <c r="B109" s="37" t="s">
        <v>248</v>
      </c>
      <c r="C109" s="38">
        <f>Brackets!C80</f>
        <v>0</v>
      </c>
      <c r="D109" s="41">
        <f>Brackets!C81</f>
        <v>0</v>
      </c>
      <c r="M109" s="25"/>
      <c r="N109" s="1"/>
      <c r="O109" s="64"/>
      <c r="Q109" s="62">
        <v>93</v>
      </c>
      <c r="R109" s="62">
        <v>282</v>
      </c>
      <c r="S109" s="25">
        <f t="shared" si="9"/>
        <v>0.008488606604256344</v>
      </c>
      <c r="T109" s="25">
        <f>SUM(S$11:S109)</f>
        <v>0.7296288492218775</v>
      </c>
      <c r="U109" s="1">
        <f>SUM(R$11:R108)</f>
        <v>23957</v>
      </c>
      <c r="V109">
        <f t="shared" si="8"/>
        <v>26226</v>
      </c>
    </row>
    <row r="110" spans="2:22" ht="12.75">
      <c r="B110" s="37" t="s">
        <v>249</v>
      </c>
      <c r="C110" s="36">
        <f>Brackets!Q80</f>
        <v>0</v>
      </c>
      <c r="D110" s="41">
        <f>Brackets!Q81</f>
        <v>0</v>
      </c>
      <c r="M110" s="25"/>
      <c r="N110" s="1"/>
      <c r="O110" s="64"/>
      <c r="Q110" s="62">
        <v>92</v>
      </c>
      <c r="R110" s="62">
        <v>250</v>
      </c>
      <c r="S110" s="25">
        <f t="shared" si="9"/>
        <v>0.007525360464766262</v>
      </c>
      <c r="T110" s="25">
        <f>SUM(S$11:S110)</f>
        <v>0.7371542096866438</v>
      </c>
      <c r="U110" s="1">
        <f>SUM(R$11:R109)</f>
        <v>24239</v>
      </c>
      <c r="V110">
        <f t="shared" si="8"/>
        <v>23000</v>
      </c>
    </row>
    <row r="111" spans="2:22" ht="12.75">
      <c r="B111" s="37" t="s">
        <v>250</v>
      </c>
      <c r="C111" s="36">
        <f>Brackets!AQ80</f>
        <v>0</v>
      </c>
      <c r="D111" s="41">
        <f>Brackets!AQ81</f>
        <v>0</v>
      </c>
      <c r="M111" s="25"/>
      <c r="N111" s="1"/>
      <c r="O111" s="64"/>
      <c r="Q111" s="62">
        <v>91</v>
      </c>
      <c r="R111" s="62">
        <v>255</v>
      </c>
      <c r="S111" s="25">
        <f t="shared" si="9"/>
        <v>0.007675867674061587</v>
      </c>
      <c r="T111" s="25">
        <f>SUM(S$11:S111)</f>
        <v>0.7448300773607054</v>
      </c>
      <c r="U111" s="1">
        <f>SUM(R$11:R110)</f>
        <v>24489</v>
      </c>
      <c r="V111">
        <f t="shared" si="8"/>
        <v>23205</v>
      </c>
    </row>
    <row r="112" spans="2:22" ht="12.75">
      <c r="B112" s="37" t="s">
        <v>251</v>
      </c>
      <c r="C112" s="36">
        <f>Brackets!Y80</f>
        <v>0</v>
      </c>
      <c r="D112" s="41">
        <f>Brackets!Y81</f>
        <v>0</v>
      </c>
      <c r="Q112" s="62">
        <v>90</v>
      </c>
      <c r="R112" s="62">
        <v>263</v>
      </c>
      <c r="S112" s="25">
        <f t="shared" si="9"/>
        <v>0.007916679208934107</v>
      </c>
      <c r="T112" s="25">
        <f>SUM(S$11:S112)</f>
        <v>0.7527467565696395</v>
      </c>
      <c r="U112" s="1">
        <f>SUM(R$11:R111)</f>
        <v>24744</v>
      </c>
      <c r="V112">
        <f t="shared" si="8"/>
        <v>23670</v>
      </c>
    </row>
    <row r="113" spans="2:22" ht="12.75">
      <c r="B113" s="37" t="s">
        <v>252</v>
      </c>
      <c r="C113" s="52">
        <f>Brackets!AU80</f>
        <v>0</v>
      </c>
      <c r="D113" s="41">
        <f>Brackets!AU81</f>
        <v>0</v>
      </c>
      <c r="Q113" s="62">
        <v>89</v>
      </c>
      <c r="R113" s="62">
        <v>256</v>
      </c>
      <c r="S113" s="25">
        <f t="shared" si="9"/>
        <v>0.007705969115920652</v>
      </c>
      <c r="T113" s="25">
        <f>SUM(S$11:S113)</f>
        <v>0.7604527256855602</v>
      </c>
      <c r="U113" s="1">
        <f>SUM(R$11:R112)</f>
        <v>25007</v>
      </c>
      <c r="V113">
        <f t="shared" si="8"/>
        <v>22784</v>
      </c>
    </row>
    <row r="114" spans="2:22" ht="12.75">
      <c r="B114" s="37" t="s">
        <v>253</v>
      </c>
      <c r="C114" s="52">
        <f>Brackets!DY80</f>
        <v>0</v>
      </c>
      <c r="D114" s="41">
        <f>Brackets!DY81</f>
        <v>0</v>
      </c>
      <c r="Q114" s="62">
        <v>88</v>
      </c>
      <c r="R114" s="62">
        <v>232</v>
      </c>
      <c r="S114" s="25">
        <f t="shared" si="9"/>
        <v>0.0069835345113030915</v>
      </c>
      <c r="T114" s="25">
        <f>SUM(S$11:S114)</f>
        <v>0.7674362601968633</v>
      </c>
      <c r="U114" s="1">
        <f>SUM(R$11:R113)</f>
        <v>25263</v>
      </c>
      <c r="V114">
        <f t="shared" si="8"/>
        <v>20416</v>
      </c>
    </row>
    <row r="115" spans="2:22" ht="12.75">
      <c r="B115" s="37" t="s">
        <v>254</v>
      </c>
      <c r="C115" s="52">
        <f>Brackets!BM80</f>
        <v>0</v>
      </c>
      <c r="D115" s="41">
        <f>Brackets!BM81</f>
        <v>0</v>
      </c>
      <c r="Q115" s="62">
        <v>87</v>
      </c>
      <c r="R115" s="62">
        <v>239</v>
      </c>
      <c r="S115" s="25">
        <f t="shared" si="9"/>
        <v>0.007194244604316547</v>
      </c>
      <c r="T115" s="25">
        <f>SUM(S$11:S115)</f>
        <v>0.7746305048011798</v>
      </c>
      <c r="U115" s="1">
        <f>SUM(R$11:R114)</f>
        <v>25495</v>
      </c>
      <c r="V115">
        <f t="shared" si="8"/>
        <v>20793</v>
      </c>
    </row>
    <row r="116" spans="2:22" ht="12.75">
      <c r="B116" s="37" t="s">
        <v>255</v>
      </c>
      <c r="C116" s="52">
        <f>Brackets!O80</f>
        <v>0</v>
      </c>
      <c r="D116" s="41">
        <f>Brackets!O81</f>
        <v>0</v>
      </c>
      <c r="Q116" s="62">
        <v>86</v>
      </c>
      <c r="R116" s="62">
        <v>249</v>
      </c>
      <c r="S116" s="25">
        <f t="shared" si="9"/>
        <v>0.007495259022907198</v>
      </c>
      <c r="T116" s="25">
        <f>SUM(S$11:S116)</f>
        <v>0.7821257638240869</v>
      </c>
      <c r="U116" s="1">
        <f>SUM(R$11:R115)</f>
        <v>25734</v>
      </c>
      <c r="V116">
        <f t="shared" si="8"/>
        <v>21414</v>
      </c>
    </row>
    <row r="117" spans="2:22" ht="12.75">
      <c r="B117" s="37" t="s">
        <v>256</v>
      </c>
      <c r="C117" s="52">
        <f>Brackets!CI80</f>
        <v>0</v>
      </c>
      <c r="D117" s="41">
        <f>Brackets!CI81</f>
        <v>0</v>
      </c>
      <c r="Q117" s="62">
        <v>85</v>
      </c>
      <c r="R117" s="62">
        <v>233</v>
      </c>
      <c r="S117" s="25">
        <f t="shared" si="9"/>
        <v>0.007013635953162157</v>
      </c>
      <c r="T117" s="25">
        <f>SUM(S$11:S117)</f>
        <v>0.7891393997772491</v>
      </c>
      <c r="U117" s="1">
        <f>SUM(R$11:R116)</f>
        <v>25983</v>
      </c>
      <c r="V117">
        <f t="shared" si="8"/>
        <v>19805</v>
      </c>
    </row>
    <row r="118" spans="2:22" ht="12.75">
      <c r="B118" s="37" t="s">
        <v>257</v>
      </c>
      <c r="C118" s="52">
        <f>Brackets!CY80</f>
        <v>0</v>
      </c>
      <c r="D118" s="41">
        <f>Brackets!CY81</f>
        <v>0</v>
      </c>
      <c r="Q118" s="62">
        <v>84</v>
      </c>
      <c r="R118" s="62">
        <v>244</v>
      </c>
      <c r="S118" s="25">
        <f t="shared" si="9"/>
        <v>0.007344751813611872</v>
      </c>
      <c r="T118" s="25">
        <f>SUM(S$11:S118)</f>
        <v>0.796484151590861</v>
      </c>
      <c r="U118" s="1">
        <f>SUM(R$11:R117)</f>
        <v>26216</v>
      </c>
      <c r="V118">
        <f t="shared" si="8"/>
        <v>20496</v>
      </c>
    </row>
    <row r="119" spans="2:22" ht="12.75">
      <c r="B119" s="37" t="s">
        <v>258</v>
      </c>
      <c r="C119" s="52">
        <f>Brackets!DW80</f>
        <v>0</v>
      </c>
      <c r="D119" s="41">
        <f>Brackets!DW81</f>
        <v>0</v>
      </c>
      <c r="Q119" s="62">
        <v>83</v>
      </c>
      <c r="R119" s="62">
        <v>225</v>
      </c>
      <c r="S119" s="25">
        <f t="shared" si="9"/>
        <v>0.006772824418289636</v>
      </c>
      <c r="T119" s="25">
        <f>SUM(S$11:S119)</f>
        <v>0.8032569760091506</v>
      </c>
      <c r="U119" s="1">
        <f>SUM(R$11:R118)</f>
        <v>26460</v>
      </c>
      <c r="V119">
        <f t="shared" si="8"/>
        <v>18675</v>
      </c>
    </row>
    <row r="120" spans="2:22" ht="12.75">
      <c r="B120" s="37" t="s">
        <v>259</v>
      </c>
      <c r="C120" s="52">
        <f>Brackets!DU80</f>
        <v>0</v>
      </c>
      <c r="D120" s="41">
        <f>Brackets!DU81</f>
        <v>0</v>
      </c>
      <c r="Q120" s="62">
        <v>82</v>
      </c>
      <c r="R120" s="62">
        <v>239</v>
      </c>
      <c r="S120" s="25">
        <f t="shared" si="9"/>
        <v>0.007194244604316547</v>
      </c>
      <c r="T120" s="25">
        <f>SUM(S$11:S120)</f>
        <v>0.8104512206134671</v>
      </c>
      <c r="U120" s="1">
        <f>SUM(R$11:R119)</f>
        <v>26685</v>
      </c>
      <c r="V120">
        <f t="shared" si="8"/>
        <v>19598</v>
      </c>
    </row>
    <row r="121" spans="2:22" ht="12.75">
      <c r="B121" s="37" t="s">
        <v>260</v>
      </c>
      <c r="C121" s="52">
        <f>Brackets!AO80</f>
        <v>0</v>
      </c>
      <c r="D121" s="41">
        <f>Brackets!AO81</f>
        <v>0</v>
      </c>
      <c r="Q121" s="62">
        <v>81</v>
      </c>
      <c r="R121" s="62">
        <v>197</v>
      </c>
      <c r="S121" s="25">
        <f t="shared" si="9"/>
        <v>0.005929984046235815</v>
      </c>
      <c r="T121" s="25">
        <f>SUM(S$11:S121)</f>
        <v>0.8163812046597029</v>
      </c>
      <c r="U121" s="1">
        <f>SUM(R$11:R120)</f>
        <v>26924</v>
      </c>
      <c r="V121">
        <f t="shared" si="8"/>
        <v>15957</v>
      </c>
    </row>
    <row r="122" spans="2:22" ht="12.75">
      <c r="B122" s="37" t="s">
        <v>261</v>
      </c>
      <c r="C122" s="52">
        <f>Brackets!M80</f>
        <v>0</v>
      </c>
      <c r="D122" s="41">
        <f>Brackets!M81</f>
        <v>0</v>
      </c>
      <c r="Q122" s="62">
        <v>80</v>
      </c>
      <c r="R122" s="62">
        <v>226</v>
      </c>
      <c r="S122" s="25">
        <f t="shared" si="9"/>
        <v>0.006802925860148701</v>
      </c>
      <c r="T122" s="25">
        <f>SUM(S$11:S122)</f>
        <v>0.8231841305198516</v>
      </c>
      <c r="U122" s="1">
        <f>SUM(R$11:R121)</f>
        <v>27121</v>
      </c>
      <c r="V122">
        <f t="shared" si="8"/>
        <v>18080</v>
      </c>
    </row>
    <row r="123" spans="2:22" ht="12.75">
      <c r="B123" s="37" t="s">
        <v>262</v>
      </c>
      <c r="C123" s="52">
        <f>Brackets!BS80</f>
        <v>0</v>
      </c>
      <c r="D123" s="41">
        <f>Brackets!BS81</f>
        <v>0</v>
      </c>
      <c r="Q123" s="62">
        <v>79</v>
      </c>
      <c r="R123" s="62">
        <v>222</v>
      </c>
      <c r="S123" s="25">
        <f t="shared" si="9"/>
        <v>0.006682520092712441</v>
      </c>
      <c r="T123" s="25">
        <f>SUM(S$11:S123)</f>
        <v>0.829866650612564</v>
      </c>
      <c r="U123" s="1">
        <f>SUM(R$11:R122)</f>
        <v>27347</v>
      </c>
      <c r="V123">
        <f t="shared" si="8"/>
        <v>17538</v>
      </c>
    </row>
    <row r="124" spans="2:22" ht="12.75">
      <c r="B124" s="37" t="s">
        <v>263</v>
      </c>
      <c r="C124" s="52">
        <f>Brackets!BC80</f>
        <v>0</v>
      </c>
      <c r="D124" s="41">
        <f>Brackets!BC81</f>
        <v>0</v>
      </c>
      <c r="Q124" s="62">
        <v>78</v>
      </c>
      <c r="R124" s="62">
        <v>200</v>
      </c>
      <c r="S124" s="25">
        <f t="shared" si="9"/>
        <v>0.00602028837181301</v>
      </c>
      <c r="T124" s="25">
        <f>SUM(S$11:S124)</f>
        <v>0.835886938984377</v>
      </c>
      <c r="U124" s="1">
        <f>SUM(R$11:R123)</f>
        <v>27569</v>
      </c>
      <c r="V124">
        <f t="shared" si="8"/>
        <v>15600</v>
      </c>
    </row>
    <row r="125" spans="2:22" ht="12.75">
      <c r="B125" s="37" t="s">
        <v>264</v>
      </c>
      <c r="C125" s="52">
        <f>Brackets!BE80</f>
        <v>0</v>
      </c>
      <c r="D125" s="41">
        <f>Brackets!BE81</f>
        <v>0</v>
      </c>
      <c r="Q125" s="62">
        <v>77</v>
      </c>
      <c r="R125" s="62">
        <v>199</v>
      </c>
      <c r="S125" s="25">
        <f t="shared" si="9"/>
        <v>0.005990186929953945</v>
      </c>
      <c r="T125" s="25">
        <f>SUM(S$11:S125)</f>
        <v>0.841877125914331</v>
      </c>
      <c r="U125" s="1">
        <f>SUM(R$11:R124)</f>
        <v>27769</v>
      </c>
      <c r="V125">
        <f t="shared" si="8"/>
        <v>15323</v>
      </c>
    </row>
    <row r="126" spans="2:22" ht="12.75">
      <c r="B126" s="37" t="s">
        <v>265</v>
      </c>
      <c r="C126" s="52">
        <f>Brackets!AM80</f>
        <v>0</v>
      </c>
      <c r="D126" s="41">
        <f>Brackets!AM81</f>
        <v>0</v>
      </c>
      <c r="Q126" s="62">
        <v>76</v>
      </c>
      <c r="R126" s="62">
        <v>204</v>
      </c>
      <c r="S126" s="25">
        <f t="shared" si="9"/>
        <v>0.0061406941392492705</v>
      </c>
      <c r="T126" s="25">
        <f>SUM(S$11:S126)</f>
        <v>0.8480178200535802</v>
      </c>
      <c r="U126" s="1">
        <f>SUM(R$11:R125)</f>
        <v>27968</v>
      </c>
      <c r="V126">
        <f t="shared" si="8"/>
        <v>15504</v>
      </c>
    </row>
    <row r="127" spans="2:22" ht="12.75">
      <c r="B127" s="37" t="s">
        <v>266</v>
      </c>
      <c r="C127" s="52">
        <f>Brackets!DA80</f>
        <v>0</v>
      </c>
      <c r="D127" s="41">
        <f>Brackets!DA81</f>
        <v>0</v>
      </c>
      <c r="Q127" s="62">
        <v>75</v>
      </c>
      <c r="R127" s="62">
        <v>181</v>
      </c>
      <c r="S127" s="25">
        <f t="shared" si="9"/>
        <v>0.005448360976490774</v>
      </c>
      <c r="T127" s="25">
        <f>SUM(S$11:S127)</f>
        <v>0.853466181030071</v>
      </c>
      <c r="U127" s="1">
        <f>SUM(R$11:R126)</f>
        <v>28172</v>
      </c>
      <c r="V127">
        <f t="shared" si="8"/>
        <v>13575</v>
      </c>
    </row>
    <row r="128" spans="2:22" ht="12.75">
      <c r="B128" s="37" t="s">
        <v>267</v>
      </c>
      <c r="C128" s="52">
        <f>Brackets!AI80</f>
        <v>0</v>
      </c>
      <c r="D128" s="41">
        <f>Brackets!AI81</f>
        <v>0</v>
      </c>
      <c r="Q128" s="62">
        <v>74</v>
      </c>
      <c r="R128" s="62">
        <v>179</v>
      </c>
      <c r="S128" s="25">
        <f t="shared" si="9"/>
        <v>0.005388158092772643</v>
      </c>
      <c r="T128" s="25">
        <f>SUM(S$11:S128)</f>
        <v>0.8588543391228436</v>
      </c>
      <c r="U128" s="1">
        <f>SUM(R$11:R127)</f>
        <v>28353</v>
      </c>
      <c r="V128">
        <f t="shared" si="8"/>
        <v>13246</v>
      </c>
    </row>
    <row r="129" spans="2:22" ht="12.75">
      <c r="B129" s="37" t="s">
        <v>268</v>
      </c>
      <c r="C129" s="52">
        <f>Brackets!AK80</f>
        <v>0</v>
      </c>
      <c r="D129" s="41">
        <f>Brackets!AK81</f>
        <v>0</v>
      </c>
      <c r="Q129" s="62">
        <v>73</v>
      </c>
      <c r="R129" s="62">
        <v>168</v>
      </c>
      <c r="S129" s="25">
        <f t="shared" si="9"/>
        <v>0.0050570422323229286</v>
      </c>
      <c r="T129" s="25">
        <f>SUM(S$11:S129)</f>
        <v>0.8639113813551665</v>
      </c>
      <c r="U129" s="1">
        <f>SUM(R$11:R128)</f>
        <v>28532</v>
      </c>
      <c r="V129">
        <f t="shared" si="8"/>
        <v>12264</v>
      </c>
    </row>
    <row r="130" spans="2:22" ht="12.75">
      <c r="B130" s="37" t="s">
        <v>269</v>
      </c>
      <c r="C130" s="52">
        <f>Brackets!K80</f>
        <v>0</v>
      </c>
      <c r="D130" s="41">
        <f>Brackets!K81</f>
        <v>0</v>
      </c>
      <c r="Q130" s="62">
        <v>72</v>
      </c>
      <c r="R130" s="62">
        <v>185</v>
      </c>
      <c r="S130" s="25">
        <f t="shared" si="9"/>
        <v>0.005568766743927034</v>
      </c>
      <c r="T130" s="25">
        <f>SUM(S$11:S130)</f>
        <v>0.8694801480990936</v>
      </c>
      <c r="U130" s="1">
        <f>SUM(R$11:R129)</f>
        <v>28700</v>
      </c>
      <c r="V130">
        <f t="shared" si="8"/>
        <v>13320</v>
      </c>
    </row>
    <row r="131" spans="2:22" ht="12.75">
      <c r="B131" s="37" t="s">
        <v>270</v>
      </c>
      <c r="C131" s="52">
        <f>Brackets!AE80</f>
        <v>0</v>
      </c>
      <c r="D131" s="41">
        <f>Brackets!AE81</f>
        <v>0</v>
      </c>
      <c r="Q131" s="62">
        <v>71</v>
      </c>
      <c r="R131" s="62">
        <v>155</v>
      </c>
      <c r="S131" s="25">
        <f t="shared" si="9"/>
        <v>0.004665723488155082</v>
      </c>
      <c r="T131" s="25">
        <f>SUM(S$11:S131)</f>
        <v>0.8741458715872487</v>
      </c>
      <c r="U131" s="1">
        <f>SUM(R$11:R130)</f>
        <v>28885</v>
      </c>
      <c r="V131">
        <f t="shared" si="8"/>
        <v>11005</v>
      </c>
    </row>
    <row r="132" spans="2:22" ht="12.75">
      <c r="B132" s="37" t="s">
        <v>271</v>
      </c>
      <c r="C132" s="52">
        <f>Brackets!CM80</f>
        <v>0</v>
      </c>
      <c r="D132" s="41">
        <f>Brackets!CM81</f>
        <v>0</v>
      </c>
      <c r="Q132" s="62">
        <v>70</v>
      </c>
      <c r="R132" s="62">
        <v>189</v>
      </c>
      <c r="S132" s="25">
        <f t="shared" si="9"/>
        <v>0.005689172511363294</v>
      </c>
      <c r="T132" s="25">
        <f>SUM(S$11:S132)</f>
        <v>0.8798350440986119</v>
      </c>
      <c r="U132" s="1">
        <f>SUM(R$11:R131)</f>
        <v>29040</v>
      </c>
      <c r="V132">
        <f t="shared" si="8"/>
        <v>13230</v>
      </c>
    </row>
    <row r="133" spans="2:22" ht="12.75">
      <c r="B133" s="37" t="s">
        <v>272</v>
      </c>
      <c r="C133" s="52">
        <f>Brackets!E80</f>
        <v>0</v>
      </c>
      <c r="D133" s="41">
        <f>Brackets!E81</f>
        <v>0</v>
      </c>
      <c r="Q133" s="62">
        <v>69</v>
      </c>
      <c r="R133" s="62">
        <v>176</v>
      </c>
      <c r="S133" s="25">
        <f t="shared" si="9"/>
        <v>0.005297853767195449</v>
      </c>
      <c r="T133" s="25">
        <f>SUM(S$11:S133)</f>
        <v>0.8851328978658074</v>
      </c>
      <c r="U133" s="1">
        <f>SUM(R$11:R132)</f>
        <v>29229</v>
      </c>
      <c r="V133">
        <f t="shared" si="8"/>
        <v>12144</v>
      </c>
    </row>
    <row r="134" spans="2:22" ht="12.75">
      <c r="B134" s="37" t="s">
        <v>273</v>
      </c>
      <c r="C134" s="52">
        <f>Brackets!BG80</f>
        <v>0</v>
      </c>
      <c r="D134" s="41">
        <f>Brackets!BG81</f>
        <v>0</v>
      </c>
      <c r="Q134" s="62">
        <v>68</v>
      </c>
      <c r="R134" s="62">
        <v>191</v>
      </c>
      <c r="S134" s="25">
        <f t="shared" si="9"/>
        <v>0.005749375395081424</v>
      </c>
      <c r="T134" s="25">
        <f>SUM(S$11:S134)</f>
        <v>0.8908822732608889</v>
      </c>
      <c r="U134" s="1">
        <f>SUM(R$11:R133)</f>
        <v>29405</v>
      </c>
      <c r="V134">
        <f t="shared" si="8"/>
        <v>12988</v>
      </c>
    </row>
    <row r="135" spans="2:22" ht="12.75">
      <c r="B135" s="37" t="s">
        <v>274</v>
      </c>
      <c r="C135" s="52">
        <f>Brackets!BU80</f>
        <v>0</v>
      </c>
      <c r="D135" s="41">
        <f>Brackets!BU81</f>
        <v>0</v>
      </c>
      <c r="Q135" s="62">
        <v>67</v>
      </c>
      <c r="R135" s="62">
        <v>179</v>
      </c>
      <c r="S135" s="25">
        <f t="shared" si="9"/>
        <v>0.005388158092772643</v>
      </c>
      <c r="T135" s="25">
        <f>SUM(S$11:S135)</f>
        <v>0.8962704313536615</v>
      </c>
      <c r="U135" s="1">
        <f>SUM(R$11:R134)</f>
        <v>29596</v>
      </c>
      <c r="V135">
        <f t="shared" si="8"/>
        <v>11993</v>
      </c>
    </row>
    <row r="136" spans="2:22" ht="12.75">
      <c r="B136" s="37" t="s">
        <v>275</v>
      </c>
      <c r="C136" s="52">
        <f>Brackets!EA80</f>
        <v>0</v>
      </c>
      <c r="D136" s="41">
        <f>Brackets!EA81</f>
        <v>0</v>
      </c>
      <c r="Q136" s="62">
        <v>66</v>
      </c>
      <c r="R136" s="62">
        <v>145</v>
      </c>
      <c r="S136" s="25">
        <f t="shared" si="9"/>
        <v>0.004364709069564432</v>
      </c>
      <c r="T136" s="25">
        <f>SUM(S$11:S136)</f>
        <v>0.9006351404232259</v>
      </c>
      <c r="U136" s="1">
        <f>SUM(R$11:R135)</f>
        <v>29775</v>
      </c>
      <c r="V136">
        <f t="shared" si="8"/>
        <v>9570</v>
      </c>
    </row>
    <row r="137" spans="2:22" ht="12.75">
      <c r="B137" s="37" t="s">
        <v>276</v>
      </c>
      <c r="C137" s="52">
        <f>Brackets!EC80</f>
        <v>0</v>
      </c>
      <c r="D137" s="41">
        <f>Brackets!EC81</f>
        <v>0</v>
      </c>
      <c r="Q137" s="62">
        <v>65</v>
      </c>
      <c r="R137" s="62">
        <v>164</v>
      </c>
      <c r="S137" s="25">
        <f t="shared" si="9"/>
        <v>0.004936636464886668</v>
      </c>
      <c r="T137" s="25">
        <f>SUM(S$11:S137)</f>
        <v>0.9055717768881125</v>
      </c>
      <c r="U137" s="1">
        <f>SUM(R$11:R136)</f>
        <v>29920</v>
      </c>
      <c r="V137">
        <f t="shared" si="8"/>
        <v>10660</v>
      </c>
    </row>
    <row r="138" spans="2:22" ht="12.75">
      <c r="B138" s="37" t="s">
        <v>277</v>
      </c>
      <c r="C138" s="52">
        <f>Brackets!BW80</f>
        <v>0</v>
      </c>
      <c r="D138" s="41">
        <f>Brackets!BW81</f>
        <v>0</v>
      </c>
      <c r="Q138" s="62">
        <v>64</v>
      </c>
      <c r="R138" s="62">
        <v>145</v>
      </c>
      <c r="S138" s="25">
        <f t="shared" si="9"/>
        <v>0.004364709069564432</v>
      </c>
      <c r="T138" s="25">
        <f>SUM(S$11:S138)</f>
        <v>0.909936485957677</v>
      </c>
      <c r="U138" s="1">
        <f>SUM(R$11:R137)</f>
        <v>30084</v>
      </c>
      <c r="V138">
        <f aca="true" t="shared" si="11" ref="V138:V195">R138*Q138</f>
        <v>9280</v>
      </c>
    </row>
    <row r="139" spans="2:22" ht="12.75">
      <c r="B139" s="37" t="s">
        <v>278</v>
      </c>
      <c r="C139" s="52">
        <f>Brackets!G80</f>
        <v>0</v>
      </c>
      <c r="D139" s="41">
        <f>Brackets!G81</f>
        <v>0</v>
      </c>
      <c r="Q139" s="62">
        <v>63</v>
      </c>
      <c r="R139" s="62">
        <v>143</v>
      </c>
      <c r="S139" s="25">
        <f aca="true" t="shared" si="12" ref="S139:S199">R139/33221</f>
        <v>0.004304506185846302</v>
      </c>
      <c r="T139" s="25">
        <f>SUM(S$11:S139)</f>
        <v>0.9142409921435233</v>
      </c>
      <c r="U139" s="1">
        <f>SUM(R$11:R138)</f>
        <v>30229</v>
      </c>
      <c r="V139">
        <f t="shared" si="11"/>
        <v>9009</v>
      </c>
    </row>
    <row r="140" spans="2:22" ht="12.75">
      <c r="B140" s="37" t="s">
        <v>279</v>
      </c>
      <c r="C140" s="52">
        <f>Brackets!CA80</f>
        <v>0</v>
      </c>
      <c r="D140" s="41">
        <f>Brackets!CA81</f>
        <v>0</v>
      </c>
      <c r="Q140" s="62">
        <v>62</v>
      </c>
      <c r="R140" s="62">
        <v>151</v>
      </c>
      <c r="S140" s="25">
        <f t="shared" si="12"/>
        <v>0.004545317720718822</v>
      </c>
      <c r="T140" s="25">
        <f>SUM(S$11:S140)</f>
        <v>0.9187863098642421</v>
      </c>
      <c r="U140" s="1">
        <f>SUM(R$11:R139)</f>
        <v>30372</v>
      </c>
      <c r="V140">
        <f t="shared" si="11"/>
        <v>9362</v>
      </c>
    </row>
    <row r="141" spans="2:22" ht="12.75">
      <c r="B141" s="37" t="s">
        <v>280</v>
      </c>
      <c r="C141" s="52">
        <f>Brackets!W80</f>
        <v>0</v>
      </c>
      <c r="D141" s="41">
        <f>Brackets!W81</f>
        <v>0</v>
      </c>
      <c r="Q141" s="62">
        <v>61</v>
      </c>
      <c r="R141" s="62">
        <v>174</v>
      </c>
      <c r="S141" s="25">
        <f t="shared" si="12"/>
        <v>0.005237650883477318</v>
      </c>
      <c r="T141" s="25">
        <f>SUM(S$11:S141)</f>
        <v>0.9240239607477194</v>
      </c>
      <c r="U141" s="1">
        <f>SUM(R$11:R140)</f>
        <v>30523</v>
      </c>
      <c r="V141">
        <f t="shared" si="11"/>
        <v>10614</v>
      </c>
    </row>
    <row r="142" spans="2:22" ht="12.75">
      <c r="B142" s="37" t="s">
        <v>281</v>
      </c>
      <c r="C142" s="52">
        <f>Brackets!DS80</f>
        <v>0</v>
      </c>
      <c r="D142" s="41">
        <f>Brackets!DS81</f>
        <v>0</v>
      </c>
      <c r="Q142" s="62">
        <v>60</v>
      </c>
      <c r="R142" s="62">
        <v>125</v>
      </c>
      <c r="S142" s="25">
        <f t="shared" si="12"/>
        <v>0.003762680232383131</v>
      </c>
      <c r="T142" s="25">
        <f>SUM(S$11:S142)</f>
        <v>0.9277866409801026</v>
      </c>
      <c r="U142" s="1">
        <f>SUM(R$11:R141)</f>
        <v>30697</v>
      </c>
      <c r="V142">
        <f t="shared" si="11"/>
        <v>7500</v>
      </c>
    </row>
    <row r="143" spans="2:22" ht="12.75">
      <c r="B143" s="37" t="s">
        <v>282</v>
      </c>
      <c r="C143" s="52">
        <f>Brackets!CU80</f>
        <v>0</v>
      </c>
      <c r="D143" s="41">
        <f>Brackets!CU81</f>
        <v>0</v>
      </c>
      <c r="Q143" s="62">
        <v>59</v>
      </c>
      <c r="R143" s="62">
        <v>136</v>
      </c>
      <c r="S143" s="25">
        <f t="shared" si="12"/>
        <v>0.004093796092832847</v>
      </c>
      <c r="T143" s="25">
        <f>SUM(S$11:S143)</f>
        <v>0.9318804370729354</v>
      </c>
      <c r="U143" s="1">
        <f>SUM(R$11:R142)</f>
        <v>30822</v>
      </c>
      <c r="V143">
        <f t="shared" si="11"/>
        <v>8024</v>
      </c>
    </row>
    <row r="144" spans="2:22" ht="12.75">
      <c r="B144" s="37" t="s">
        <v>283</v>
      </c>
      <c r="C144" s="52">
        <f>Brackets!BO80</f>
        <v>0</v>
      </c>
      <c r="D144" s="41">
        <f>Brackets!BO81</f>
        <v>0</v>
      </c>
      <c r="Q144" s="62">
        <v>58</v>
      </c>
      <c r="R144" s="62">
        <v>136</v>
      </c>
      <c r="S144" s="25">
        <f t="shared" si="12"/>
        <v>0.004093796092832847</v>
      </c>
      <c r="T144" s="25">
        <f>SUM(S$11:S144)</f>
        <v>0.9359742331657683</v>
      </c>
      <c r="U144" s="1">
        <f>SUM(R$11:R143)</f>
        <v>30958</v>
      </c>
      <c r="V144">
        <f t="shared" si="11"/>
        <v>7888</v>
      </c>
    </row>
    <row r="145" spans="2:22" ht="12.75">
      <c r="B145" s="37" t="s">
        <v>284</v>
      </c>
      <c r="C145" s="52">
        <f>Brackets!BY80</f>
        <v>0</v>
      </c>
      <c r="D145" s="41">
        <f>Brackets!BY81</f>
        <v>0</v>
      </c>
      <c r="Q145" s="62">
        <v>57</v>
      </c>
      <c r="R145" s="62">
        <v>138</v>
      </c>
      <c r="S145" s="25">
        <f t="shared" si="12"/>
        <v>0.004153998976550977</v>
      </c>
      <c r="T145" s="25">
        <f>SUM(S$11:S145)</f>
        <v>0.9401282321423193</v>
      </c>
      <c r="U145" s="1">
        <f>SUM(R$11:R144)</f>
        <v>31094</v>
      </c>
      <c r="V145">
        <f t="shared" si="11"/>
        <v>7866</v>
      </c>
    </row>
    <row r="146" spans="2:22" ht="12.75">
      <c r="B146" s="37" t="s">
        <v>285</v>
      </c>
      <c r="C146" s="52">
        <f>Brackets!CC80</f>
        <v>0</v>
      </c>
      <c r="D146" s="41">
        <f>Brackets!CC81</f>
        <v>0</v>
      </c>
      <c r="Q146" s="62">
        <v>56</v>
      </c>
      <c r="R146" s="62">
        <v>158</v>
      </c>
      <c r="S146" s="25">
        <f t="shared" si="12"/>
        <v>0.004756027813732278</v>
      </c>
      <c r="T146" s="25">
        <f>SUM(S$11:S146)</f>
        <v>0.9448842599560516</v>
      </c>
      <c r="U146" s="1">
        <f>SUM(R$11:R145)</f>
        <v>31232</v>
      </c>
      <c r="V146">
        <f t="shared" si="11"/>
        <v>8848</v>
      </c>
    </row>
    <row r="147" spans="2:22" ht="12.75">
      <c r="B147" s="37" t="s">
        <v>286</v>
      </c>
      <c r="C147" s="52">
        <f>Brackets!CW80</f>
        <v>0</v>
      </c>
      <c r="D147" s="41">
        <f>Brackets!CW81</f>
        <v>0</v>
      </c>
      <c r="Q147" s="62">
        <v>55</v>
      </c>
      <c r="R147" s="62">
        <v>119</v>
      </c>
      <c r="S147" s="25">
        <f t="shared" si="12"/>
        <v>0.003582071581228741</v>
      </c>
      <c r="T147" s="25">
        <f>SUM(S$11:S147)</f>
        <v>0.9484663315372803</v>
      </c>
      <c r="U147" s="1">
        <f>SUM(R$11:R146)</f>
        <v>31390</v>
      </c>
      <c r="V147">
        <f t="shared" si="11"/>
        <v>6545</v>
      </c>
    </row>
    <row r="148" spans="17:22" ht="12.75">
      <c r="Q148" s="62">
        <v>54</v>
      </c>
      <c r="R148" s="62">
        <v>106</v>
      </c>
      <c r="S148" s="25">
        <f t="shared" si="12"/>
        <v>0.0031907528370608952</v>
      </c>
      <c r="T148" s="25">
        <f>SUM(S$11:S148)</f>
        <v>0.9516570843743413</v>
      </c>
      <c r="U148" s="1">
        <f>SUM(R$11:R147)</f>
        <v>31509</v>
      </c>
      <c r="V148">
        <f t="shared" si="11"/>
        <v>5724</v>
      </c>
    </row>
    <row r="149" spans="17:22" ht="12.75">
      <c r="Q149" s="62">
        <v>53</v>
      </c>
      <c r="R149" s="62">
        <v>102</v>
      </c>
      <c r="S149" s="25">
        <f t="shared" si="12"/>
        <v>0.0030703470696246352</v>
      </c>
      <c r="T149" s="25">
        <f>SUM(S$11:S149)</f>
        <v>0.9547274314439659</v>
      </c>
      <c r="U149" s="1">
        <f>SUM(R$11:R148)</f>
        <v>31615</v>
      </c>
      <c r="V149">
        <f t="shared" si="11"/>
        <v>5406</v>
      </c>
    </row>
    <row r="150" spans="17:22" ht="12.75">
      <c r="Q150" s="62">
        <v>52</v>
      </c>
      <c r="R150" s="62">
        <v>100</v>
      </c>
      <c r="S150" s="25">
        <f t="shared" si="12"/>
        <v>0.003010144185906505</v>
      </c>
      <c r="T150" s="25">
        <f>SUM(S$11:S150)</f>
        <v>0.9577375756298724</v>
      </c>
      <c r="U150" s="1">
        <f>SUM(R$11:R149)</f>
        <v>31717</v>
      </c>
      <c r="V150">
        <f t="shared" si="11"/>
        <v>5200</v>
      </c>
    </row>
    <row r="151" spans="17:22" ht="12.75">
      <c r="Q151" s="62">
        <v>51</v>
      </c>
      <c r="R151" s="62">
        <v>102</v>
      </c>
      <c r="S151" s="25">
        <f t="shared" si="12"/>
        <v>0.0030703470696246352</v>
      </c>
      <c r="T151" s="25">
        <f>SUM(S$11:S151)</f>
        <v>0.960807922699497</v>
      </c>
      <c r="U151" s="1">
        <f>SUM(R$11:R150)</f>
        <v>31817</v>
      </c>
      <c r="V151">
        <f t="shared" si="11"/>
        <v>5202</v>
      </c>
    </row>
    <row r="152" spans="17:22" ht="12.75">
      <c r="Q152" s="62">
        <v>50</v>
      </c>
      <c r="R152" s="62">
        <v>90</v>
      </c>
      <c r="S152" s="25">
        <f t="shared" si="12"/>
        <v>0.0027091297673158543</v>
      </c>
      <c r="T152" s="25">
        <f>SUM(S$11:S152)</f>
        <v>0.9635170524668129</v>
      </c>
      <c r="U152" s="1">
        <f>SUM(R$11:R151)</f>
        <v>31919</v>
      </c>
      <c r="V152">
        <f t="shared" si="11"/>
        <v>4500</v>
      </c>
    </row>
    <row r="153" spans="17:22" ht="12.75">
      <c r="Q153" s="62">
        <v>49</v>
      </c>
      <c r="R153" s="62">
        <v>90</v>
      </c>
      <c r="S153" s="25">
        <f t="shared" si="12"/>
        <v>0.0027091297673158543</v>
      </c>
      <c r="T153" s="25">
        <f>SUM(S$11:S153)</f>
        <v>0.9662261822341287</v>
      </c>
      <c r="U153" s="1">
        <f>SUM(R$11:R152)</f>
        <v>32009</v>
      </c>
      <c r="V153">
        <f t="shared" si="11"/>
        <v>4410</v>
      </c>
    </row>
    <row r="154" spans="17:22" ht="12.75">
      <c r="Q154" s="62">
        <v>48</v>
      </c>
      <c r="R154" s="62">
        <v>88</v>
      </c>
      <c r="S154" s="25">
        <f t="shared" si="12"/>
        <v>0.0026489268835977243</v>
      </c>
      <c r="T154" s="25">
        <f>SUM(S$11:S154)</f>
        <v>0.9688751091177265</v>
      </c>
      <c r="U154" s="1">
        <f>SUM(R$11:R153)</f>
        <v>32099</v>
      </c>
      <c r="V154">
        <f t="shared" si="11"/>
        <v>4224</v>
      </c>
    </row>
    <row r="155" spans="17:22" ht="12.75">
      <c r="Q155" s="62">
        <v>47</v>
      </c>
      <c r="R155" s="62">
        <v>72</v>
      </c>
      <c r="S155" s="25">
        <f t="shared" si="12"/>
        <v>0.0021673038138526834</v>
      </c>
      <c r="T155" s="25">
        <f>SUM(S$11:S155)</f>
        <v>0.9710424129315791</v>
      </c>
      <c r="U155" s="1">
        <f>SUM(R$11:R154)</f>
        <v>32187</v>
      </c>
      <c r="V155">
        <f t="shared" si="11"/>
        <v>3384</v>
      </c>
    </row>
    <row r="156" spans="17:22" ht="12.75">
      <c r="Q156" s="62">
        <v>46</v>
      </c>
      <c r="R156" s="62">
        <v>74</v>
      </c>
      <c r="S156" s="25">
        <f t="shared" si="12"/>
        <v>0.002227506697570814</v>
      </c>
      <c r="T156" s="25">
        <f>SUM(S$11:S156)</f>
        <v>0.9732699196291499</v>
      </c>
      <c r="U156" s="1">
        <f>SUM(R$11:R155)</f>
        <v>32259</v>
      </c>
      <c r="V156">
        <f t="shared" si="11"/>
        <v>3404</v>
      </c>
    </row>
    <row r="157" spans="17:22" ht="12.75">
      <c r="Q157" s="62">
        <v>45</v>
      </c>
      <c r="R157" s="62">
        <v>70</v>
      </c>
      <c r="S157" s="25">
        <f t="shared" si="12"/>
        <v>0.0021071009301345534</v>
      </c>
      <c r="T157" s="25">
        <f>SUM(S$11:S157)</f>
        <v>0.9753770205592844</v>
      </c>
      <c r="U157" s="1">
        <f>SUM(R$11:R156)</f>
        <v>32333</v>
      </c>
      <c r="V157">
        <f t="shared" si="11"/>
        <v>3150</v>
      </c>
    </row>
    <row r="158" spans="17:22" ht="12.75">
      <c r="Q158" s="62">
        <v>44</v>
      </c>
      <c r="R158" s="62">
        <v>51</v>
      </c>
      <c r="S158" s="25">
        <f t="shared" si="12"/>
        <v>0.0015351735348123176</v>
      </c>
      <c r="T158" s="25">
        <f>SUM(S$11:S158)</f>
        <v>0.9769121940940968</v>
      </c>
      <c r="U158" s="1">
        <f>SUM(R$11:R157)</f>
        <v>32403</v>
      </c>
      <c r="V158">
        <f t="shared" si="11"/>
        <v>2244</v>
      </c>
    </row>
    <row r="159" spans="17:22" ht="12.75">
      <c r="Q159" s="62">
        <v>43</v>
      </c>
      <c r="R159" s="62">
        <v>56</v>
      </c>
      <c r="S159" s="25">
        <f t="shared" si="12"/>
        <v>0.0016856807441076429</v>
      </c>
      <c r="T159" s="25">
        <f>SUM(S$11:S159)</f>
        <v>0.9785978748382045</v>
      </c>
      <c r="U159" s="1">
        <f>SUM(R$11:R158)</f>
        <v>32454</v>
      </c>
      <c r="V159">
        <f t="shared" si="11"/>
        <v>2408</v>
      </c>
    </row>
    <row r="160" spans="17:22" ht="12.75">
      <c r="Q160" s="62">
        <v>42</v>
      </c>
      <c r="R160" s="62">
        <v>66</v>
      </c>
      <c r="S160" s="25">
        <f t="shared" si="12"/>
        <v>0.0019866951626982933</v>
      </c>
      <c r="T160" s="25">
        <f>SUM(S$11:S160)</f>
        <v>0.9805845700009028</v>
      </c>
      <c r="U160" s="1">
        <f>SUM(R$11:R159)</f>
        <v>32510</v>
      </c>
      <c r="V160">
        <f t="shared" si="11"/>
        <v>2772</v>
      </c>
    </row>
    <row r="161" spans="17:22" ht="12.75">
      <c r="Q161" s="62">
        <v>41</v>
      </c>
      <c r="R161" s="62">
        <v>52</v>
      </c>
      <c r="S161" s="25">
        <f t="shared" si="12"/>
        <v>0.0015652749766713826</v>
      </c>
      <c r="T161" s="25">
        <f>SUM(S$11:S161)</f>
        <v>0.9821498449775742</v>
      </c>
      <c r="U161" s="1">
        <f>SUM(R$11:R160)</f>
        <v>32576</v>
      </c>
      <c r="V161">
        <f t="shared" si="11"/>
        <v>2132</v>
      </c>
    </row>
    <row r="162" spans="17:22" ht="12.75">
      <c r="Q162" s="62">
        <v>40</v>
      </c>
      <c r="R162" s="62">
        <v>36</v>
      </c>
      <c r="S162" s="25">
        <f t="shared" si="12"/>
        <v>0.0010836519069263417</v>
      </c>
      <c r="T162" s="25">
        <f>SUM(S$11:S162)</f>
        <v>0.9832334968845006</v>
      </c>
      <c r="U162" s="1">
        <f>SUM(R$11:R161)</f>
        <v>32628</v>
      </c>
      <c r="V162">
        <f t="shared" si="11"/>
        <v>1440</v>
      </c>
    </row>
    <row r="163" spans="17:22" ht="12.75">
      <c r="Q163" s="62">
        <v>39</v>
      </c>
      <c r="R163" s="62">
        <v>46</v>
      </c>
      <c r="S163" s="25">
        <f t="shared" si="12"/>
        <v>0.0013846663255169922</v>
      </c>
      <c r="T163" s="25">
        <f>SUM(S$11:S163)</f>
        <v>0.9846181632100176</v>
      </c>
      <c r="U163" s="1">
        <f>SUM(R$11:R162)</f>
        <v>32664</v>
      </c>
      <c r="V163">
        <f t="shared" si="11"/>
        <v>1794</v>
      </c>
    </row>
    <row r="164" spans="17:22" ht="12.75">
      <c r="Q164" s="62">
        <v>38</v>
      </c>
      <c r="R164" s="62">
        <v>46</v>
      </c>
      <c r="S164" s="25">
        <f t="shared" si="12"/>
        <v>0.0013846663255169922</v>
      </c>
      <c r="T164" s="25">
        <f>SUM(S$11:S164)</f>
        <v>0.9860028295355346</v>
      </c>
      <c r="U164" s="1">
        <f>SUM(R$11:R163)</f>
        <v>32710</v>
      </c>
      <c r="V164">
        <f t="shared" si="11"/>
        <v>1748</v>
      </c>
    </row>
    <row r="165" spans="17:22" ht="12.75">
      <c r="Q165" s="62">
        <v>37</v>
      </c>
      <c r="R165" s="62">
        <v>44</v>
      </c>
      <c r="S165" s="25">
        <f t="shared" si="12"/>
        <v>0.0013244634417988622</v>
      </c>
      <c r="T165" s="25">
        <f>SUM(S$11:S165)</f>
        <v>0.9873272929773335</v>
      </c>
      <c r="U165" s="1">
        <f>SUM(R$11:R164)</f>
        <v>32756</v>
      </c>
      <c r="V165">
        <f t="shared" si="11"/>
        <v>1628</v>
      </c>
    </row>
    <row r="166" spans="17:22" ht="12.75">
      <c r="Q166" s="62">
        <v>36</v>
      </c>
      <c r="R166" s="62">
        <v>32</v>
      </c>
      <c r="S166" s="25">
        <f t="shared" si="12"/>
        <v>0.0009632461394900816</v>
      </c>
      <c r="T166" s="25">
        <f>SUM(S$11:S166)</f>
        <v>0.9882905391168235</v>
      </c>
      <c r="U166" s="1">
        <f>SUM(R$11:R165)</f>
        <v>32800</v>
      </c>
      <c r="V166">
        <f t="shared" si="11"/>
        <v>1152</v>
      </c>
    </row>
    <row r="167" spans="17:22" ht="12.75">
      <c r="Q167" s="62">
        <v>35</v>
      </c>
      <c r="R167" s="62">
        <v>36</v>
      </c>
      <c r="S167" s="25">
        <f t="shared" si="12"/>
        <v>0.0010836519069263417</v>
      </c>
      <c r="T167" s="25">
        <f>SUM(S$11:S167)</f>
        <v>0.9893741910237499</v>
      </c>
      <c r="U167" s="1">
        <f>SUM(R$11:R166)</f>
        <v>32832</v>
      </c>
      <c r="V167">
        <f t="shared" si="11"/>
        <v>1260</v>
      </c>
    </row>
    <row r="168" spans="17:22" ht="12.75">
      <c r="Q168" s="62">
        <v>34</v>
      </c>
      <c r="R168" s="62">
        <v>31</v>
      </c>
      <c r="S168" s="25">
        <f t="shared" si="12"/>
        <v>0.0009331446976310165</v>
      </c>
      <c r="T168" s="25">
        <f>SUM(S$11:S168)</f>
        <v>0.990307335721381</v>
      </c>
      <c r="U168" s="1">
        <f>SUM(R$11:R167)</f>
        <v>32868</v>
      </c>
      <c r="V168">
        <f t="shared" si="11"/>
        <v>1054</v>
      </c>
    </row>
    <row r="169" spans="17:22" ht="12.75">
      <c r="Q169" s="62">
        <v>33</v>
      </c>
      <c r="R169" s="62">
        <v>23</v>
      </c>
      <c r="S169" s="25">
        <f t="shared" si="12"/>
        <v>0.0006923331627584961</v>
      </c>
      <c r="T169" s="25">
        <f>SUM(S$11:S169)</f>
        <v>0.9909996688841395</v>
      </c>
      <c r="U169" s="1">
        <f>SUM(R$11:R168)</f>
        <v>32899</v>
      </c>
      <c r="V169">
        <f t="shared" si="11"/>
        <v>759</v>
      </c>
    </row>
    <row r="170" spans="17:22" ht="12.75">
      <c r="Q170" s="62">
        <v>32</v>
      </c>
      <c r="R170" s="62">
        <v>20</v>
      </c>
      <c r="S170" s="25">
        <f t="shared" si="12"/>
        <v>0.000602028837181301</v>
      </c>
      <c r="T170" s="25">
        <f>SUM(S$11:S170)</f>
        <v>0.9916016977213208</v>
      </c>
      <c r="U170" s="1">
        <f>SUM(R$11:R169)</f>
        <v>32922</v>
      </c>
      <c r="V170">
        <f t="shared" si="11"/>
        <v>640</v>
      </c>
    </row>
    <row r="171" spans="17:22" ht="12.75">
      <c r="Q171" s="62">
        <v>31</v>
      </c>
      <c r="R171" s="62">
        <v>18</v>
      </c>
      <c r="S171" s="25">
        <f t="shared" si="12"/>
        <v>0.0005418259534631708</v>
      </c>
      <c r="T171" s="25">
        <f>SUM(S$11:S171)</f>
        <v>0.992143523674784</v>
      </c>
      <c r="U171" s="1">
        <f>SUM(R$11:R170)</f>
        <v>32942</v>
      </c>
      <c r="V171">
        <f t="shared" si="11"/>
        <v>558</v>
      </c>
    </row>
    <row r="172" spans="17:22" ht="12.75">
      <c r="Q172" s="62">
        <v>30</v>
      </c>
      <c r="R172" s="62">
        <v>15</v>
      </c>
      <c r="S172" s="25">
        <f t="shared" si="12"/>
        <v>0.0004515216278859757</v>
      </c>
      <c r="T172" s="25">
        <f>SUM(S$11:S172)</f>
        <v>0.99259504530267</v>
      </c>
      <c r="U172" s="1">
        <f>SUM(R$11:R171)</f>
        <v>32960</v>
      </c>
      <c r="V172">
        <f t="shared" si="11"/>
        <v>450</v>
      </c>
    </row>
    <row r="173" spans="17:22" ht="12.75">
      <c r="Q173" s="62">
        <v>29</v>
      </c>
      <c r="R173" s="62">
        <v>11</v>
      </c>
      <c r="S173" s="25">
        <f t="shared" si="12"/>
        <v>0.00033111586044971554</v>
      </c>
      <c r="T173" s="25">
        <f>SUM(S$11:S173)</f>
        <v>0.9929261611631197</v>
      </c>
      <c r="U173" s="1">
        <f>SUM(R$11:R172)</f>
        <v>32975</v>
      </c>
      <c r="V173">
        <f t="shared" si="11"/>
        <v>319</v>
      </c>
    </row>
    <row r="174" spans="17:22" ht="12.75">
      <c r="Q174" s="62">
        <v>28</v>
      </c>
      <c r="R174" s="62">
        <v>15</v>
      </c>
      <c r="S174" s="25">
        <f t="shared" si="12"/>
        <v>0.0004515216278859757</v>
      </c>
      <c r="T174" s="25">
        <f>SUM(S$11:S174)</f>
        <v>0.9933776827910057</v>
      </c>
      <c r="U174" s="1">
        <f>SUM(R$11:R173)</f>
        <v>32986</v>
      </c>
      <c r="V174">
        <f t="shared" si="11"/>
        <v>420</v>
      </c>
    </row>
    <row r="175" spans="17:22" ht="12.75">
      <c r="Q175" s="62">
        <v>27</v>
      </c>
      <c r="R175" s="62">
        <v>12</v>
      </c>
      <c r="S175" s="25">
        <f t="shared" si="12"/>
        <v>0.0003612173023087806</v>
      </c>
      <c r="T175" s="25">
        <f>SUM(S$11:S175)</f>
        <v>0.9937389000933144</v>
      </c>
      <c r="U175" s="1">
        <f>SUM(R$11:R174)</f>
        <v>33001</v>
      </c>
      <c r="V175">
        <f t="shared" si="11"/>
        <v>324</v>
      </c>
    </row>
    <row r="176" spans="17:22" ht="12.75">
      <c r="Q176" s="62">
        <v>26</v>
      </c>
      <c r="R176" s="62">
        <v>4</v>
      </c>
      <c r="S176" s="25">
        <f t="shared" si="12"/>
        <v>0.0001204057674362602</v>
      </c>
      <c r="T176" s="25">
        <f>SUM(S$11:S176)</f>
        <v>0.9938593058607507</v>
      </c>
      <c r="U176" s="1">
        <f>SUM(R$11:R175)</f>
        <v>33013</v>
      </c>
      <c r="V176">
        <f t="shared" si="11"/>
        <v>104</v>
      </c>
    </row>
    <row r="177" spans="17:22" ht="12.75">
      <c r="Q177" s="62">
        <v>25</v>
      </c>
      <c r="R177" s="62">
        <v>11</v>
      </c>
      <c r="S177" s="25">
        <f t="shared" si="12"/>
        <v>0.00033111586044971554</v>
      </c>
      <c r="T177" s="25">
        <f>SUM(S$11:S177)</f>
        <v>0.9941904217212004</v>
      </c>
      <c r="U177" s="1">
        <f>SUM(R$11:R176)</f>
        <v>33017</v>
      </c>
      <c r="V177">
        <f t="shared" si="11"/>
        <v>275</v>
      </c>
    </row>
    <row r="178" spans="17:22" ht="12.75">
      <c r="Q178" s="62">
        <v>24</v>
      </c>
      <c r="R178" s="62">
        <v>9</v>
      </c>
      <c r="S178" s="25">
        <f t="shared" si="12"/>
        <v>0.0002709129767315854</v>
      </c>
      <c r="T178" s="25">
        <f>SUM(S$11:S178)</f>
        <v>0.994461334697932</v>
      </c>
      <c r="U178" s="1">
        <f>SUM(R$11:R177)</f>
        <v>33028</v>
      </c>
      <c r="V178">
        <f t="shared" si="11"/>
        <v>216</v>
      </c>
    </row>
    <row r="179" spans="17:22" ht="12.75">
      <c r="Q179" s="62">
        <v>22</v>
      </c>
      <c r="R179" s="62">
        <v>8</v>
      </c>
      <c r="S179" s="25">
        <f t="shared" si="12"/>
        <v>0.0002408115348725204</v>
      </c>
      <c r="T179" s="25">
        <f>SUM(S$11:S179)</f>
        <v>0.9947021462328045</v>
      </c>
      <c r="U179" s="1">
        <f>SUM(R$11:R178)</f>
        <v>33037</v>
      </c>
      <c r="V179">
        <f t="shared" si="11"/>
        <v>176</v>
      </c>
    </row>
    <row r="180" spans="17:22" ht="12.75">
      <c r="Q180" s="62">
        <v>21</v>
      </c>
      <c r="R180" s="62">
        <v>2</v>
      </c>
      <c r="S180" s="25">
        <f t="shared" si="12"/>
        <v>6.02028837181301E-05</v>
      </c>
      <c r="T180" s="25">
        <f>SUM(S$11:S180)</f>
        <v>0.9947623491165226</v>
      </c>
      <c r="U180" s="1">
        <f>SUM(R$11:R179)</f>
        <v>33045</v>
      </c>
      <c r="V180">
        <f t="shared" si="11"/>
        <v>42</v>
      </c>
    </row>
    <row r="181" spans="17:22" ht="12.75">
      <c r="Q181" s="62">
        <v>20</v>
      </c>
      <c r="R181" s="62">
        <v>2</v>
      </c>
      <c r="S181" s="25">
        <f t="shared" si="12"/>
        <v>6.02028837181301E-05</v>
      </c>
      <c r="T181" s="25">
        <f>SUM(S$11:S181)</f>
        <v>0.9948225520002407</v>
      </c>
      <c r="U181" s="1">
        <f>SUM(R$11:R180)</f>
        <v>33047</v>
      </c>
      <c r="V181">
        <f t="shared" si="11"/>
        <v>40</v>
      </c>
    </row>
    <row r="182" spans="17:22" ht="12.75">
      <c r="Q182" s="62">
        <v>19</v>
      </c>
      <c r="R182" s="62">
        <v>1</v>
      </c>
      <c r="S182" s="25">
        <f t="shared" si="12"/>
        <v>3.010144185906505E-05</v>
      </c>
      <c r="T182" s="25">
        <f>SUM(S$11:S182)</f>
        <v>0.9948526534420998</v>
      </c>
      <c r="U182" s="1">
        <f>SUM(R$11:R181)</f>
        <v>33049</v>
      </c>
      <c r="V182">
        <f t="shared" si="11"/>
        <v>19</v>
      </c>
    </row>
    <row r="183" spans="17:22" ht="12.75">
      <c r="Q183" s="62">
        <v>18</v>
      </c>
      <c r="R183" s="62">
        <v>1</v>
      </c>
      <c r="S183" s="25">
        <f t="shared" si="12"/>
        <v>3.010144185906505E-05</v>
      </c>
      <c r="T183" s="25">
        <f>SUM(S$11:S183)</f>
        <v>0.9948827548839589</v>
      </c>
      <c r="U183" s="1">
        <f>SUM(R$11:R182)</f>
        <v>33050</v>
      </c>
      <c r="V183">
        <f t="shared" si="11"/>
        <v>18</v>
      </c>
    </row>
    <row r="184" spans="17:22" ht="12.75">
      <c r="Q184" s="62">
        <v>17</v>
      </c>
      <c r="R184" s="62">
        <v>4</v>
      </c>
      <c r="S184" s="25">
        <f t="shared" si="12"/>
        <v>0.0001204057674362602</v>
      </c>
      <c r="T184" s="25">
        <f>SUM(S$11:S184)</f>
        <v>0.9950031606513952</v>
      </c>
      <c r="U184" s="1">
        <f>SUM(R$11:R183)</f>
        <v>33051</v>
      </c>
      <c r="V184">
        <f t="shared" si="11"/>
        <v>68</v>
      </c>
    </row>
    <row r="185" spans="17:22" ht="12.75">
      <c r="Q185" s="62">
        <v>16</v>
      </c>
      <c r="R185" s="62">
        <v>2</v>
      </c>
      <c r="S185" s="25">
        <f t="shared" si="12"/>
        <v>6.02028837181301E-05</v>
      </c>
      <c r="T185" s="25">
        <f>SUM(S$11:S185)</f>
        <v>0.9950633635351133</v>
      </c>
      <c r="U185" s="1">
        <f>SUM(R$11:R184)</f>
        <v>33055</v>
      </c>
      <c r="V185">
        <f t="shared" si="11"/>
        <v>32</v>
      </c>
    </row>
    <row r="186" spans="17:22" ht="12.75">
      <c r="Q186" s="62">
        <v>15</v>
      </c>
      <c r="R186" s="62">
        <v>4</v>
      </c>
      <c r="S186" s="25">
        <f t="shared" si="12"/>
        <v>0.0001204057674362602</v>
      </c>
      <c r="T186" s="25">
        <f>SUM(S$11:S186)</f>
        <v>0.9951837693025495</v>
      </c>
      <c r="U186" s="1">
        <f>SUM(R$11:R185)</f>
        <v>33057</v>
      </c>
      <c r="V186">
        <f t="shared" si="11"/>
        <v>60</v>
      </c>
    </row>
    <row r="187" spans="17:22" ht="12.75">
      <c r="Q187" s="62">
        <v>14</v>
      </c>
      <c r="R187" s="62">
        <v>4</v>
      </c>
      <c r="S187" s="25">
        <f t="shared" si="12"/>
        <v>0.0001204057674362602</v>
      </c>
      <c r="T187" s="25">
        <f>SUM(S$11:S187)</f>
        <v>0.9953041750699857</v>
      </c>
      <c r="U187" s="1">
        <f>SUM(R$11:R186)</f>
        <v>33061</v>
      </c>
      <c r="V187">
        <f t="shared" si="11"/>
        <v>56</v>
      </c>
    </row>
    <row r="188" spans="17:22" ht="12.75">
      <c r="Q188" s="62">
        <v>13</v>
      </c>
      <c r="R188" s="62">
        <v>2</v>
      </c>
      <c r="S188" s="25">
        <f t="shared" si="12"/>
        <v>6.02028837181301E-05</v>
      </c>
      <c r="T188" s="25">
        <f>SUM(S$11:S188)</f>
        <v>0.9953643779537038</v>
      </c>
      <c r="U188" s="1">
        <f>SUM(R$11:R187)</f>
        <v>33065</v>
      </c>
      <c r="V188">
        <f t="shared" si="11"/>
        <v>26</v>
      </c>
    </row>
    <row r="189" spans="17:22" ht="12.75">
      <c r="Q189" s="62">
        <v>12</v>
      </c>
      <c r="R189" s="62">
        <v>6</v>
      </c>
      <c r="S189" s="25">
        <f t="shared" si="12"/>
        <v>0.0001806086511543903</v>
      </c>
      <c r="T189" s="25">
        <f>SUM(S$11:S189)</f>
        <v>0.9955449866048582</v>
      </c>
      <c r="U189" s="1">
        <f>SUM(R$11:R188)</f>
        <v>33067</v>
      </c>
      <c r="V189">
        <f t="shared" si="11"/>
        <v>72</v>
      </c>
    </row>
    <row r="190" spans="17:22" ht="12.75">
      <c r="Q190" s="62">
        <v>11</v>
      </c>
      <c r="R190" s="62">
        <v>3</v>
      </c>
      <c r="S190" s="25">
        <f t="shared" si="12"/>
        <v>9.030432557719515E-05</v>
      </c>
      <c r="T190" s="25">
        <f>SUM(S$11:S190)</f>
        <v>0.9956352909304355</v>
      </c>
      <c r="U190" s="1">
        <f>SUM(R$11:R189)</f>
        <v>33073</v>
      </c>
      <c r="V190">
        <f t="shared" si="11"/>
        <v>33</v>
      </c>
    </row>
    <row r="191" spans="17:22" ht="12.75">
      <c r="Q191" s="62">
        <v>10</v>
      </c>
      <c r="R191" s="62">
        <v>11</v>
      </c>
      <c r="S191" s="25">
        <f t="shared" si="12"/>
        <v>0.00033111586044971554</v>
      </c>
      <c r="T191" s="25">
        <f>SUM(S$11:S191)</f>
        <v>0.9959664067908852</v>
      </c>
      <c r="U191" s="1">
        <f>SUM(R$11:R190)</f>
        <v>33076</v>
      </c>
      <c r="V191">
        <f t="shared" si="11"/>
        <v>110</v>
      </c>
    </row>
    <row r="192" spans="17:22" ht="12.75">
      <c r="Q192" s="62">
        <v>9</v>
      </c>
      <c r="R192" s="62">
        <v>6</v>
      </c>
      <c r="S192" s="25">
        <f t="shared" si="12"/>
        <v>0.0001806086511543903</v>
      </c>
      <c r="T192" s="25">
        <f>SUM(S$11:S192)</f>
        <v>0.9961470154420397</v>
      </c>
      <c r="U192" s="1">
        <f>SUM(R$11:R191)</f>
        <v>33087</v>
      </c>
      <c r="V192">
        <f t="shared" si="11"/>
        <v>54</v>
      </c>
    </row>
    <row r="193" spans="17:22" ht="12.75">
      <c r="Q193" s="62">
        <v>8</v>
      </c>
      <c r="R193" s="62">
        <v>7</v>
      </c>
      <c r="S193" s="25">
        <f t="shared" si="12"/>
        <v>0.00021071009301345536</v>
      </c>
      <c r="T193" s="25">
        <f>SUM(S$11:S193)</f>
        <v>0.9963577255350531</v>
      </c>
      <c r="U193" s="1">
        <f>SUM(R$11:R192)</f>
        <v>33093</v>
      </c>
      <c r="V193">
        <f t="shared" si="11"/>
        <v>56</v>
      </c>
    </row>
    <row r="194" spans="17:22" ht="12.75">
      <c r="Q194" s="62">
        <v>7</v>
      </c>
      <c r="R194" s="62">
        <v>10</v>
      </c>
      <c r="S194" s="25">
        <f t="shared" si="12"/>
        <v>0.0003010144185906505</v>
      </c>
      <c r="T194" s="25">
        <f>SUM(S$11:S194)</f>
        <v>0.9966587399536437</v>
      </c>
      <c r="U194" s="1">
        <f>SUM(R$11:R193)</f>
        <v>33100</v>
      </c>
      <c r="V194">
        <f t="shared" si="11"/>
        <v>70</v>
      </c>
    </row>
    <row r="195" spans="17:22" ht="12.75">
      <c r="Q195" s="62">
        <v>6</v>
      </c>
      <c r="R195" s="62">
        <v>16</v>
      </c>
      <c r="S195" s="25">
        <f t="shared" si="12"/>
        <v>0.0004816230697450408</v>
      </c>
      <c r="T195" s="25">
        <f>SUM(S$11:S195)</f>
        <v>0.9971403630233888</v>
      </c>
      <c r="U195" s="1">
        <f>SUM(R$11:R194)</f>
        <v>33110</v>
      </c>
      <c r="V195">
        <f t="shared" si="11"/>
        <v>96</v>
      </c>
    </row>
    <row r="196" spans="17:22" ht="12.75">
      <c r="Q196" s="62">
        <v>5</v>
      </c>
      <c r="R196" s="62">
        <v>19</v>
      </c>
      <c r="S196" s="25">
        <f t="shared" si="12"/>
        <v>0.000571927395322236</v>
      </c>
      <c r="T196" s="25">
        <f>SUM(S$11:S196)</f>
        <v>0.997712290418711</v>
      </c>
      <c r="U196" s="1">
        <f>SUM(R$11:R195)</f>
        <v>33126</v>
      </c>
      <c r="V196">
        <f>R196*Q196</f>
        <v>95</v>
      </c>
    </row>
    <row r="197" spans="17:22" ht="12.75">
      <c r="Q197" s="62">
        <v>4</v>
      </c>
      <c r="R197" s="62">
        <v>26</v>
      </c>
      <c r="S197" s="25">
        <f t="shared" si="12"/>
        <v>0.0007826374883356913</v>
      </c>
      <c r="T197" s="25">
        <f>SUM(S$11:S197)</f>
        <v>0.9984949279070467</v>
      </c>
      <c r="U197" s="1">
        <f>SUM(R$11:R196)</f>
        <v>33145</v>
      </c>
      <c r="V197">
        <f>R197*Q197</f>
        <v>104</v>
      </c>
    </row>
    <row r="198" spans="17:22" ht="12.75">
      <c r="Q198" s="62">
        <v>3</v>
      </c>
      <c r="R198" s="62">
        <v>25</v>
      </c>
      <c r="S198" s="25">
        <f t="shared" si="12"/>
        <v>0.0007525360464766262</v>
      </c>
      <c r="T198" s="25">
        <f>SUM(S$11:S198)</f>
        <v>0.9992474639535234</v>
      </c>
      <c r="U198" s="1">
        <f>SUM(R$11:R197)</f>
        <v>33171</v>
      </c>
      <c r="V198">
        <f>R198*Q198</f>
        <v>75</v>
      </c>
    </row>
    <row r="199" spans="17:22" ht="12.75">
      <c r="Q199" s="62">
        <v>2</v>
      </c>
      <c r="R199" s="62">
        <v>16</v>
      </c>
      <c r="S199" s="25">
        <f t="shared" si="12"/>
        <v>0.0004816230697450408</v>
      </c>
      <c r="T199" s="25">
        <f>SUM(S$11:S199)</f>
        <v>0.9997290870232685</v>
      </c>
      <c r="U199" s="1">
        <f>SUM(R$11:R198)</f>
        <v>33196</v>
      </c>
      <c r="V199">
        <f>R199*Q199</f>
        <v>32</v>
      </c>
    </row>
    <row r="200" spans="17:22" ht="12.75">
      <c r="Q200" s="62">
        <v>1</v>
      </c>
      <c r="R200" s="62">
        <v>9</v>
      </c>
      <c r="S200" s="25">
        <f>R200/33221</f>
        <v>0.0002709129767315854</v>
      </c>
      <c r="T200" s="25">
        <f>SUM(S$11:S200)</f>
        <v>1</v>
      </c>
      <c r="U200" s="1">
        <f>SUM(R$11:R199)</f>
        <v>33212</v>
      </c>
      <c r="V200">
        <f>R200*Q200</f>
        <v>9</v>
      </c>
    </row>
    <row r="202" ht="12.75">
      <c r="R202">
        <f>SUM(R11:R200)</f>
        <v>33221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71"/>
  <sheetViews>
    <sheetView zoomScale="75" zoomScaleNormal="75" workbookViewId="0" topLeftCell="A1">
      <pane xSplit="11" ySplit="23" topLeftCell="L57" activePane="bottomRight" state="frozen"/>
      <selection pane="topLeft" activeCell="A1" sqref="A1"/>
      <selection pane="topRight" activeCell="L1" sqref="L1"/>
      <selection pane="bottomLeft" activeCell="A24" sqref="A24"/>
      <selection pane="bottomRight" activeCell="C74" sqref="C74"/>
    </sheetView>
  </sheetViews>
  <sheetFormatPr defaultColWidth="9.140625" defaultRowHeight="12.75"/>
  <cols>
    <col min="1" max="1" width="14.28125" style="0" customWidth="1"/>
    <col min="2" max="2" width="2.140625" style="21" customWidth="1"/>
    <col min="3" max="3" width="13.8515625" style="0" customWidth="1"/>
    <col min="4" max="4" width="2.140625" style="21" customWidth="1"/>
    <col min="5" max="5" width="14.00390625" style="20" customWidth="1"/>
    <col min="6" max="6" width="2.140625" style="21" customWidth="1"/>
    <col min="7" max="7" width="13.8515625" style="0" customWidth="1"/>
    <col min="8" max="8" width="2.140625" style="21" customWidth="1"/>
    <col min="9" max="9" width="13.8515625" style="0" customWidth="1"/>
    <col min="10" max="10" width="2.140625" style="21" customWidth="1"/>
    <col min="11" max="11" width="13.8515625" style="0" customWidth="1"/>
    <col min="12" max="12" width="2.140625" style="21" customWidth="1"/>
    <col min="13" max="13" width="13.8515625" style="0" customWidth="1"/>
    <col min="14" max="14" width="2.140625" style="21" customWidth="1"/>
    <col min="15" max="15" width="13.8515625" style="0" customWidth="1"/>
    <col min="16" max="16" width="2.140625" style="21" customWidth="1"/>
    <col min="17" max="17" width="13.8515625" style="0" customWidth="1"/>
    <col min="18" max="18" width="2.140625" style="21" customWidth="1"/>
    <col min="19" max="19" width="13.8515625" style="0" customWidth="1"/>
    <col min="20" max="20" width="2.140625" style="21" customWidth="1"/>
    <col min="21" max="21" width="13.8515625" style="0" customWidth="1"/>
    <col min="22" max="22" width="2.140625" style="21" customWidth="1"/>
    <col min="23" max="23" width="13.8515625" style="0" customWidth="1"/>
    <col min="24" max="24" width="2.140625" style="21" customWidth="1"/>
    <col min="25" max="25" width="13.8515625" style="0" customWidth="1"/>
    <col min="26" max="26" width="2.140625" style="21" customWidth="1"/>
    <col min="27" max="27" width="13.8515625" style="0" customWidth="1"/>
    <col min="28" max="28" width="2.140625" style="21" customWidth="1"/>
    <col min="29" max="29" width="13.8515625" style="0" customWidth="1"/>
    <col min="30" max="30" width="2.140625" style="21" customWidth="1"/>
    <col min="31" max="31" width="13.8515625" style="0" customWidth="1"/>
    <col min="32" max="32" width="2.140625" style="21" customWidth="1"/>
    <col min="33" max="33" width="13.8515625" style="0" customWidth="1"/>
    <col min="34" max="34" width="2.140625" style="21" customWidth="1"/>
    <col min="35" max="35" width="13.8515625" style="0" customWidth="1"/>
    <col min="36" max="36" width="2.140625" style="21" customWidth="1"/>
    <col min="37" max="37" width="13.8515625" style="0" customWidth="1"/>
    <col min="38" max="38" width="2.140625" style="21" customWidth="1"/>
    <col min="39" max="39" width="13.8515625" style="0" customWidth="1"/>
    <col min="40" max="40" width="2.140625" style="21" customWidth="1"/>
    <col min="41" max="41" width="17.00390625" style="0" customWidth="1"/>
    <col min="42" max="42" width="2.140625" style="21" customWidth="1"/>
    <col min="43" max="43" width="13.421875" style="0" customWidth="1"/>
    <col min="44" max="44" width="2.140625" style="21" customWidth="1"/>
    <col min="45" max="45" width="15.7109375" style="0" customWidth="1"/>
    <col min="46" max="46" width="2.140625" style="21" customWidth="1"/>
    <col min="47" max="47" width="14.00390625" style="0" customWidth="1"/>
    <col min="48" max="48" width="2.140625" style="21" customWidth="1"/>
    <col min="49" max="49" width="14.00390625" style="0" customWidth="1"/>
    <col min="50" max="50" width="2.140625" style="21" customWidth="1"/>
    <col min="51" max="51" width="14.00390625" style="0" customWidth="1"/>
    <col min="52" max="52" width="2.140625" style="21" customWidth="1"/>
    <col min="53" max="53" width="14.00390625" style="0" customWidth="1"/>
    <col min="54" max="54" width="2.140625" style="21" customWidth="1"/>
    <col min="55" max="55" width="14.00390625" style="0" customWidth="1"/>
    <col min="56" max="56" width="2.140625" style="21" customWidth="1"/>
    <col min="57" max="57" width="14.00390625" style="0" customWidth="1"/>
    <col min="58" max="58" width="2.140625" style="21" customWidth="1"/>
    <col min="59" max="59" width="14.00390625" style="0" customWidth="1"/>
    <col min="60" max="60" width="2.140625" style="21" customWidth="1"/>
    <col min="61" max="61" width="14.00390625" style="0" customWidth="1"/>
    <col min="62" max="62" width="2.140625" style="21" customWidth="1"/>
    <col min="63" max="63" width="14.00390625" style="0" customWidth="1"/>
    <col min="64" max="64" width="2.140625" style="21" customWidth="1"/>
    <col min="65" max="65" width="15.57421875" style="0" customWidth="1"/>
    <col min="66" max="66" width="2.140625" style="21" customWidth="1"/>
    <col min="67" max="67" width="15.57421875" style="0" customWidth="1"/>
    <col min="68" max="68" width="2.140625" style="21" customWidth="1"/>
    <col min="69" max="69" width="15.57421875" style="0" customWidth="1"/>
    <col min="70" max="70" width="2.140625" style="21" customWidth="1"/>
    <col min="71" max="71" width="15.57421875" style="0" customWidth="1"/>
    <col min="72" max="72" width="2.140625" style="21" customWidth="1"/>
    <col min="73" max="73" width="15.57421875" style="0" customWidth="1"/>
    <col min="74" max="74" width="2.140625" style="21" customWidth="1"/>
    <col min="75" max="75" width="15.57421875" style="0" customWidth="1"/>
    <col min="76" max="76" width="2.140625" style="21" customWidth="1"/>
    <col min="77" max="77" width="15.57421875" style="0" customWidth="1"/>
    <col min="78" max="78" width="2.140625" style="21" customWidth="1"/>
    <col min="79" max="79" width="15.57421875" style="0" customWidth="1"/>
    <col min="80" max="80" width="2.140625" style="21" customWidth="1"/>
    <col min="81" max="81" width="15.57421875" style="0" customWidth="1"/>
    <col min="82" max="82" width="2.140625" style="21" customWidth="1"/>
    <col min="83" max="83" width="15.57421875" style="0" customWidth="1"/>
    <col min="84" max="84" width="2.140625" style="21" customWidth="1"/>
    <col min="85" max="85" width="15.57421875" style="0" customWidth="1"/>
    <col min="86" max="86" width="2.140625" style="21" customWidth="1"/>
    <col min="87" max="87" width="15.57421875" style="0" customWidth="1"/>
    <col min="88" max="88" width="2.140625" style="21" customWidth="1"/>
    <col min="89" max="89" width="15.57421875" style="0" customWidth="1"/>
    <col min="90" max="90" width="2.140625" style="21" customWidth="1"/>
    <col min="91" max="91" width="15.57421875" style="0" customWidth="1"/>
    <col min="92" max="92" width="2.140625" style="21" customWidth="1"/>
    <col min="93" max="93" width="15.57421875" style="0" customWidth="1"/>
    <col min="94" max="94" width="2.140625" style="21" customWidth="1"/>
    <col min="95" max="95" width="16.8515625" style="0" customWidth="1"/>
    <col min="96" max="96" width="2.140625" style="21" customWidth="1"/>
    <col min="97" max="97" width="15.00390625" style="0" customWidth="1"/>
    <col min="98" max="98" width="2.140625" style="21" customWidth="1"/>
    <col min="99" max="99" width="15.00390625" style="0" customWidth="1"/>
    <col min="100" max="100" width="2.140625" style="21" customWidth="1"/>
    <col min="101" max="101" width="15.00390625" style="0" customWidth="1"/>
    <col min="102" max="102" width="2.140625" style="21" customWidth="1"/>
    <col min="103" max="103" width="15.00390625" style="0" customWidth="1"/>
    <col min="104" max="104" width="2.140625" style="21" customWidth="1"/>
    <col min="105" max="105" width="15.00390625" style="0" customWidth="1"/>
    <col min="106" max="106" width="2.140625" style="21" customWidth="1"/>
    <col min="107" max="107" width="15.00390625" style="0" customWidth="1"/>
    <col min="108" max="108" width="2.140625" style="21" customWidth="1"/>
    <col min="109" max="109" width="15.00390625" style="0" customWidth="1"/>
    <col min="110" max="110" width="2.140625" style="21" customWidth="1"/>
    <col min="111" max="111" width="15.00390625" style="0" customWidth="1"/>
    <col min="112" max="112" width="2.140625" style="21" customWidth="1"/>
    <col min="113" max="113" width="15.00390625" style="0" customWidth="1"/>
    <col min="114" max="114" width="2.140625" style="21" customWidth="1"/>
    <col min="115" max="115" width="15.00390625" style="0" customWidth="1"/>
    <col min="116" max="116" width="2.140625" style="21" customWidth="1"/>
    <col min="117" max="117" width="15.00390625" style="0" customWidth="1"/>
    <col min="118" max="118" width="2.140625" style="21" customWidth="1"/>
    <col min="119" max="119" width="15.00390625" style="0" customWidth="1"/>
    <col min="120" max="120" width="2.140625" style="21" customWidth="1"/>
    <col min="121" max="121" width="15.00390625" style="0" customWidth="1"/>
    <col min="122" max="122" width="2.140625" style="21" customWidth="1"/>
    <col min="123" max="123" width="15.00390625" style="0" customWidth="1"/>
    <col min="124" max="124" width="2.140625" style="21" customWidth="1"/>
    <col min="125" max="125" width="15.00390625" style="0" customWidth="1"/>
    <col min="126" max="126" width="2.140625" style="29" customWidth="1"/>
    <col min="127" max="127" width="15.00390625" style="0" customWidth="1"/>
    <col min="128" max="128" width="2.140625" style="21" customWidth="1"/>
    <col min="129" max="129" width="15.00390625" style="0" customWidth="1"/>
    <col min="130" max="130" width="2.140625" style="21" customWidth="1"/>
    <col min="131" max="131" width="15.00390625" style="0" customWidth="1"/>
    <col min="132" max="132" width="2.140625" style="21" customWidth="1"/>
    <col min="133" max="133" width="15.00390625" style="0" customWidth="1"/>
  </cols>
  <sheetData>
    <row r="1" spans="1:133" ht="12.75">
      <c r="A1" s="1"/>
      <c r="C1" s="3" t="s">
        <v>6</v>
      </c>
      <c r="E1" s="51" t="s">
        <v>7</v>
      </c>
      <c r="G1" s="3" t="s">
        <v>4</v>
      </c>
      <c r="I1" s="3" t="s">
        <v>142</v>
      </c>
      <c r="K1" s="3" t="s">
        <v>1</v>
      </c>
      <c r="M1" s="51" t="s">
        <v>146</v>
      </c>
      <c r="O1" s="51" t="s">
        <v>148</v>
      </c>
      <c r="Q1" s="3" t="s">
        <v>0</v>
      </c>
      <c r="S1" s="3" t="s">
        <v>149</v>
      </c>
      <c r="U1" s="3" t="s">
        <v>150</v>
      </c>
      <c r="W1" s="3" t="s">
        <v>8</v>
      </c>
      <c r="Y1" s="3" t="s">
        <v>153</v>
      </c>
      <c r="AA1" s="3" t="s">
        <v>154</v>
      </c>
      <c r="AC1" s="51" t="s">
        <v>5</v>
      </c>
      <c r="AE1" s="3" t="s">
        <v>155</v>
      </c>
      <c r="AG1" s="51" t="s">
        <v>3</v>
      </c>
      <c r="AI1" s="3" t="s">
        <v>157</v>
      </c>
      <c r="AK1" s="3" t="s">
        <v>158</v>
      </c>
      <c r="AM1" s="3" t="s">
        <v>161</v>
      </c>
      <c r="AO1" s="51" t="s">
        <v>162</v>
      </c>
      <c r="AQ1" s="3" t="s">
        <v>163</v>
      </c>
      <c r="AS1" s="51" t="s">
        <v>164</v>
      </c>
      <c r="AU1" s="3" t="s">
        <v>165</v>
      </c>
      <c r="AW1" s="3" t="s">
        <v>166</v>
      </c>
      <c r="AY1" s="3" t="s">
        <v>167</v>
      </c>
      <c r="BA1" s="51" t="s">
        <v>168</v>
      </c>
      <c r="BC1" s="3" t="s">
        <v>169</v>
      </c>
      <c r="BE1" s="51" t="s">
        <v>170</v>
      </c>
      <c r="BG1" s="3" t="s">
        <v>10</v>
      </c>
      <c r="BI1" s="51" t="s">
        <v>171</v>
      </c>
      <c r="BK1" s="3" t="s">
        <v>172</v>
      </c>
      <c r="BM1" s="51" t="s">
        <v>173</v>
      </c>
      <c r="BO1" s="3" t="s">
        <v>174</v>
      </c>
      <c r="BQ1" s="51" t="s">
        <v>175</v>
      </c>
      <c r="BS1" s="51" t="s">
        <v>176</v>
      </c>
      <c r="BU1" s="3" t="s">
        <v>177</v>
      </c>
      <c r="BW1" s="3" t="s">
        <v>178</v>
      </c>
      <c r="BY1" s="3" t="s">
        <v>179</v>
      </c>
      <c r="CA1" s="3" t="s">
        <v>2</v>
      </c>
      <c r="CC1" s="3" t="s">
        <v>180</v>
      </c>
      <c r="CE1" s="51" t="s">
        <v>181</v>
      </c>
      <c r="CG1" s="3" t="s">
        <v>183</v>
      </c>
      <c r="CI1" s="51" t="s">
        <v>184</v>
      </c>
      <c r="CK1" s="3" t="s">
        <v>9</v>
      </c>
      <c r="CM1" s="3" t="s">
        <v>185</v>
      </c>
      <c r="CO1" s="3" t="s">
        <v>187</v>
      </c>
      <c r="CQ1" s="3" t="s">
        <v>189</v>
      </c>
      <c r="CS1" s="51" t="s">
        <v>190</v>
      </c>
      <c r="CU1" s="3" t="s">
        <v>191</v>
      </c>
      <c r="CW1" s="3" t="s">
        <v>192</v>
      </c>
      <c r="CY1" s="51" t="s">
        <v>194</v>
      </c>
      <c r="DA1" s="3" t="s">
        <v>195</v>
      </c>
      <c r="DC1" s="51" t="s">
        <v>196</v>
      </c>
      <c r="DE1" s="51" t="s">
        <v>197</v>
      </c>
      <c r="DG1" s="3" t="s">
        <v>199</v>
      </c>
      <c r="DI1" s="3" t="s">
        <v>200</v>
      </c>
      <c r="DK1" s="3" t="s">
        <v>201</v>
      </c>
      <c r="DM1" s="3" t="s">
        <v>202</v>
      </c>
      <c r="DO1" s="3" t="s">
        <v>203</v>
      </c>
      <c r="DQ1" s="3" t="s">
        <v>204</v>
      </c>
      <c r="DS1" s="3" t="s">
        <v>205</v>
      </c>
      <c r="DU1" s="51" t="s">
        <v>206</v>
      </c>
      <c r="DW1" s="51" t="s">
        <v>210</v>
      </c>
      <c r="DY1" s="3" t="s">
        <v>211</v>
      </c>
      <c r="EA1" s="3" t="s">
        <v>212</v>
      </c>
      <c r="EC1" s="3" t="s">
        <v>213</v>
      </c>
    </row>
    <row r="2" spans="1:133" ht="12.75">
      <c r="A2" s="4" t="s">
        <v>11</v>
      </c>
      <c r="B2" s="22"/>
      <c r="C2" s="5">
        <f>SUM(B3:B65)</f>
        <v>157</v>
      </c>
      <c r="D2" s="22"/>
      <c r="E2" s="5">
        <f>SUM(D3:D65)</f>
        <v>152</v>
      </c>
      <c r="F2" s="22"/>
      <c r="G2" s="5">
        <f aca="true" t="shared" si="0" ref="G2:BQ2">SUM(F3:F65)</f>
        <v>137</v>
      </c>
      <c r="H2" s="22"/>
      <c r="I2" s="5">
        <f t="shared" si="0"/>
        <v>163</v>
      </c>
      <c r="J2" s="22"/>
      <c r="K2" s="5">
        <f t="shared" si="0"/>
        <v>152</v>
      </c>
      <c r="L2" s="22"/>
      <c r="M2" s="5">
        <f t="shared" si="0"/>
        <v>155</v>
      </c>
      <c r="N2" s="22"/>
      <c r="O2" s="5">
        <f t="shared" si="0"/>
        <v>156</v>
      </c>
      <c r="P2" s="22"/>
      <c r="Q2" s="5">
        <f t="shared" si="0"/>
        <v>157</v>
      </c>
      <c r="R2" s="22"/>
      <c r="S2" s="5">
        <f t="shared" si="0"/>
        <v>188</v>
      </c>
      <c r="T2" s="22"/>
      <c r="U2" s="5">
        <f t="shared" si="0"/>
        <v>163</v>
      </c>
      <c r="V2" s="22"/>
      <c r="W2" s="5">
        <f t="shared" si="0"/>
        <v>132</v>
      </c>
      <c r="X2" s="22"/>
      <c r="Y2" s="5">
        <f t="shared" si="0"/>
        <v>157</v>
      </c>
      <c r="Z2" s="22"/>
      <c r="AA2" s="5">
        <f t="shared" si="0"/>
        <v>182</v>
      </c>
      <c r="AB2" s="22"/>
      <c r="AC2" s="5">
        <f t="shared" si="0"/>
        <v>185</v>
      </c>
      <c r="AD2" s="22"/>
      <c r="AE2" s="5">
        <f t="shared" si="0"/>
        <v>152</v>
      </c>
      <c r="AF2" s="22"/>
      <c r="AG2" s="5">
        <f t="shared" si="0"/>
        <v>181</v>
      </c>
      <c r="AH2" s="22"/>
      <c r="AI2" s="5">
        <f t="shared" si="0"/>
        <v>153</v>
      </c>
      <c r="AJ2" s="22"/>
      <c r="AK2" s="5">
        <f t="shared" si="0"/>
        <v>153</v>
      </c>
      <c r="AL2" s="22"/>
      <c r="AM2" s="5">
        <f t="shared" si="0"/>
        <v>154</v>
      </c>
      <c r="AN2" s="22"/>
      <c r="AO2" s="5">
        <f t="shared" si="0"/>
        <v>155</v>
      </c>
      <c r="AP2" s="22"/>
      <c r="AQ2" s="5">
        <f t="shared" si="0"/>
        <v>157</v>
      </c>
      <c r="AR2" s="22"/>
      <c r="AS2" s="5">
        <f t="shared" si="0"/>
        <v>187</v>
      </c>
      <c r="AT2" s="22"/>
      <c r="AU2" s="5">
        <f t="shared" si="0"/>
        <v>157</v>
      </c>
      <c r="AV2" s="22"/>
      <c r="AW2" s="5">
        <f t="shared" si="0"/>
        <v>185</v>
      </c>
      <c r="AX2" s="22"/>
      <c r="AY2" s="5">
        <f t="shared" si="0"/>
        <v>180</v>
      </c>
      <c r="AZ2" s="22"/>
      <c r="BA2" s="5">
        <f t="shared" si="0"/>
        <v>190</v>
      </c>
      <c r="BB2" s="22"/>
      <c r="BC2" s="5">
        <f t="shared" si="0"/>
        <v>154</v>
      </c>
      <c r="BD2" s="22"/>
      <c r="BE2" s="5">
        <f t="shared" si="0"/>
        <v>154</v>
      </c>
      <c r="BF2" s="22"/>
      <c r="BG2" s="5">
        <f t="shared" si="0"/>
        <v>151</v>
      </c>
      <c r="BH2" s="22"/>
      <c r="BI2" s="5">
        <f t="shared" si="0"/>
        <v>189</v>
      </c>
      <c r="BJ2" s="22"/>
      <c r="BK2" s="5">
        <f t="shared" si="0"/>
        <v>184</v>
      </c>
      <c r="BL2" s="22"/>
      <c r="BM2" s="5">
        <f t="shared" si="0"/>
        <v>156</v>
      </c>
      <c r="BN2" s="22"/>
      <c r="BO2" s="5">
        <f t="shared" si="0"/>
        <v>126</v>
      </c>
      <c r="BP2" s="22"/>
      <c r="BQ2" s="5">
        <f t="shared" si="0"/>
        <v>188</v>
      </c>
      <c r="BR2" s="22"/>
      <c r="BS2" s="5">
        <f aca="true" t="shared" si="1" ref="BS2:EC2">SUM(BR3:BR65)</f>
        <v>155</v>
      </c>
      <c r="BT2" s="22"/>
      <c r="BU2" s="5">
        <f t="shared" si="1"/>
        <v>151</v>
      </c>
      <c r="BV2" s="22"/>
      <c r="BW2" s="5">
        <f t="shared" si="1"/>
        <v>150</v>
      </c>
      <c r="BX2" s="22"/>
      <c r="BY2" s="5">
        <f t="shared" si="1"/>
        <v>124</v>
      </c>
      <c r="BZ2" s="22"/>
      <c r="CA2" s="5">
        <f t="shared" si="1"/>
        <v>132</v>
      </c>
      <c r="CB2" s="22"/>
      <c r="CC2" s="5">
        <f t="shared" si="1"/>
        <v>114</v>
      </c>
      <c r="CD2" s="22"/>
      <c r="CE2" s="5">
        <f t="shared" si="1"/>
        <v>181</v>
      </c>
      <c r="CF2" s="22"/>
      <c r="CG2" s="5">
        <f t="shared" si="1"/>
        <v>159</v>
      </c>
      <c r="CH2" s="22"/>
      <c r="CI2" s="5">
        <f t="shared" si="1"/>
        <v>156</v>
      </c>
      <c r="CJ2" s="22"/>
      <c r="CK2" s="5">
        <f t="shared" si="1"/>
        <v>183</v>
      </c>
      <c r="CL2" s="22"/>
      <c r="CM2" s="5">
        <f t="shared" si="1"/>
        <v>152</v>
      </c>
      <c r="CN2" s="22"/>
      <c r="CO2" s="5">
        <f t="shared" si="1"/>
        <v>185</v>
      </c>
      <c r="CP2" s="22"/>
      <c r="CQ2" s="5">
        <f t="shared" si="1"/>
        <v>161</v>
      </c>
      <c r="CR2" s="22"/>
      <c r="CS2" s="5">
        <f t="shared" si="1"/>
        <v>158</v>
      </c>
      <c r="CT2" s="22"/>
      <c r="CU2" s="5">
        <f t="shared" si="1"/>
        <v>128</v>
      </c>
      <c r="CV2" s="22"/>
      <c r="CW2" s="5">
        <f t="shared" si="1"/>
        <v>113</v>
      </c>
      <c r="CX2" s="22"/>
      <c r="CY2" s="5">
        <f t="shared" si="1"/>
        <v>156</v>
      </c>
      <c r="CZ2" s="22"/>
      <c r="DA2" s="5">
        <f t="shared" si="1"/>
        <v>154</v>
      </c>
      <c r="DB2" s="22"/>
      <c r="DC2" s="5">
        <f t="shared" si="1"/>
        <v>189</v>
      </c>
      <c r="DD2" s="22"/>
      <c r="DE2" s="5">
        <f t="shared" si="1"/>
        <v>182</v>
      </c>
      <c r="DF2" s="22"/>
      <c r="DG2" s="5">
        <f t="shared" si="1"/>
        <v>190</v>
      </c>
      <c r="DH2" s="22"/>
      <c r="DI2" s="5">
        <f t="shared" si="1"/>
        <v>183</v>
      </c>
      <c r="DJ2" s="22"/>
      <c r="DK2" s="5">
        <f t="shared" si="1"/>
        <v>190</v>
      </c>
      <c r="DL2" s="22"/>
      <c r="DM2" s="5">
        <f t="shared" si="1"/>
        <v>178</v>
      </c>
      <c r="DN2" s="22"/>
      <c r="DO2" s="5">
        <f t="shared" si="1"/>
        <v>181</v>
      </c>
      <c r="DP2" s="22"/>
      <c r="DQ2" s="5">
        <f t="shared" si="1"/>
        <v>183</v>
      </c>
      <c r="DR2" s="22"/>
      <c r="DS2" s="5">
        <f t="shared" si="1"/>
        <v>131</v>
      </c>
      <c r="DT2" s="22"/>
      <c r="DU2" s="5">
        <f t="shared" si="1"/>
        <v>155</v>
      </c>
      <c r="DV2" s="30"/>
      <c r="DW2" s="5">
        <f t="shared" si="1"/>
        <v>156</v>
      </c>
      <c r="DX2" s="22"/>
      <c r="DY2" s="5">
        <f t="shared" si="1"/>
        <v>156</v>
      </c>
      <c r="DZ2" s="22"/>
      <c r="EA2" s="5">
        <f t="shared" si="1"/>
        <v>151</v>
      </c>
      <c r="EB2" s="22"/>
      <c r="EC2" s="5">
        <f t="shared" si="1"/>
        <v>151</v>
      </c>
    </row>
    <row r="3" spans="2:133" ht="12.75">
      <c r="B3" s="21">
        <v>1</v>
      </c>
      <c r="C3" s="6" t="s">
        <v>108</v>
      </c>
      <c r="D3" s="21">
        <v>1</v>
      </c>
      <c r="E3" s="6" t="s">
        <v>108</v>
      </c>
      <c r="F3" s="21">
        <v>1</v>
      </c>
      <c r="G3" s="6" t="s">
        <v>108</v>
      </c>
      <c r="H3" s="21">
        <v>1</v>
      </c>
      <c r="I3" s="6" t="s">
        <v>108</v>
      </c>
      <c r="J3" s="21">
        <v>1</v>
      </c>
      <c r="K3" s="6" t="s">
        <v>108</v>
      </c>
      <c r="L3" s="21">
        <v>1</v>
      </c>
      <c r="M3" s="6" t="s">
        <v>108</v>
      </c>
      <c r="N3" s="21">
        <v>1</v>
      </c>
      <c r="O3" s="6" t="s">
        <v>108</v>
      </c>
      <c r="P3" s="21">
        <v>1</v>
      </c>
      <c r="Q3" s="6" t="s">
        <v>108</v>
      </c>
      <c r="R3" s="21">
        <v>1</v>
      </c>
      <c r="S3" s="6" t="s">
        <v>108</v>
      </c>
      <c r="T3" s="21">
        <v>1</v>
      </c>
      <c r="U3" s="6" t="s">
        <v>108</v>
      </c>
      <c r="V3" s="21">
        <v>1</v>
      </c>
      <c r="W3" s="6" t="s">
        <v>108</v>
      </c>
      <c r="X3" s="21">
        <v>1</v>
      </c>
      <c r="Y3" s="6" t="s">
        <v>108</v>
      </c>
      <c r="Z3" s="21">
        <v>1</v>
      </c>
      <c r="AA3" s="6" t="s">
        <v>108</v>
      </c>
      <c r="AB3" s="21">
        <v>1</v>
      </c>
      <c r="AC3" s="6" t="s">
        <v>108</v>
      </c>
      <c r="AD3" s="21">
        <v>1</v>
      </c>
      <c r="AE3" s="6" t="s">
        <v>108</v>
      </c>
      <c r="AF3" s="21">
        <v>1</v>
      </c>
      <c r="AG3" s="6" t="s">
        <v>108</v>
      </c>
      <c r="AH3" s="21">
        <v>1</v>
      </c>
      <c r="AI3" s="6" t="s">
        <v>108</v>
      </c>
      <c r="AJ3" s="21">
        <v>1</v>
      </c>
      <c r="AK3" s="6" t="s">
        <v>108</v>
      </c>
      <c r="AL3" s="21">
        <v>1</v>
      </c>
      <c r="AM3" s="6" t="s">
        <v>108</v>
      </c>
      <c r="AN3" s="21">
        <v>1</v>
      </c>
      <c r="AO3" s="6" t="s">
        <v>108</v>
      </c>
      <c r="AP3" s="21">
        <v>1</v>
      </c>
      <c r="AQ3" s="6" t="s">
        <v>108</v>
      </c>
      <c r="AR3" s="21">
        <v>1</v>
      </c>
      <c r="AS3" s="6" t="s">
        <v>108</v>
      </c>
      <c r="AT3" s="21">
        <v>1</v>
      </c>
      <c r="AU3" s="6" t="s">
        <v>108</v>
      </c>
      <c r="AV3" s="21">
        <v>1</v>
      </c>
      <c r="AW3" s="6" t="s">
        <v>108</v>
      </c>
      <c r="AX3" s="21">
        <v>1</v>
      </c>
      <c r="AY3" s="6" t="s">
        <v>108</v>
      </c>
      <c r="AZ3" s="21">
        <v>1</v>
      </c>
      <c r="BA3" s="6" t="s">
        <v>108</v>
      </c>
      <c r="BB3" s="21">
        <v>1</v>
      </c>
      <c r="BC3" s="6" t="s">
        <v>108</v>
      </c>
      <c r="BD3" s="21">
        <v>1</v>
      </c>
      <c r="BE3" s="6" t="s">
        <v>108</v>
      </c>
      <c r="BF3" s="21">
        <v>1</v>
      </c>
      <c r="BG3" s="6" t="s">
        <v>108</v>
      </c>
      <c r="BH3" s="21">
        <v>1</v>
      </c>
      <c r="BI3" s="6" t="s">
        <v>108</v>
      </c>
      <c r="BJ3" s="21">
        <v>1</v>
      </c>
      <c r="BK3" s="6" t="s">
        <v>108</v>
      </c>
      <c r="BL3" s="21">
        <v>1</v>
      </c>
      <c r="BM3" s="6" t="s">
        <v>108</v>
      </c>
      <c r="BN3" s="21">
        <v>1</v>
      </c>
      <c r="BO3" s="6" t="s">
        <v>108</v>
      </c>
      <c r="BP3" s="21">
        <v>1</v>
      </c>
      <c r="BQ3" s="6" t="s">
        <v>108</v>
      </c>
      <c r="BR3" s="21">
        <v>1</v>
      </c>
      <c r="BS3" s="6" t="s">
        <v>108</v>
      </c>
      <c r="BT3" s="21">
        <v>1</v>
      </c>
      <c r="BU3" s="6" t="s">
        <v>108</v>
      </c>
      <c r="BV3" s="21">
        <v>1</v>
      </c>
      <c r="BW3" s="6" t="s">
        <v>108</v>
      </c>
      <c r="BX3" s="21">
        <v>1</v>
      </c>
      <c r="BY3" s="6" t="s">
        <v>108</v>
      </c>
      <c r="BZ3" s="21">
        <v>1</v>
      </c>
      <c r="CA3" s="6" t="s">
        <v>108</v>
      </c>
      <c r="CB3" s="21">
        <v>1</v>
      </c>
      <c r="CC3" s="6" t="s">
        <v>108</v>
      </c>
      <c r="CD3" s="21">
        <v>1</v>
      </c>
      <c r="CE3" s="6" t="s">
        <v>108</v>
      </c>
      <c r="CF3" s="21">
        <v>1</v>
      </c>
      <c r="CG3" s="6" t="s">
        <v>108</v>
      </c>
      <c r="CH3" s="21">
        <v>1</v>
      </c>
      <c r="CI3" s="6" t="s">
        <v>108</v>
      </c>
      <c r="CJ3" s="21">
        <v>1</v>
      </c>
      <c r="CK3" s="6" t="s">
        <v>108</v>
      </c>
      <c r="CL3" s="21">
        <v>1</v>
      </c>
      <c r="CM3" s="6" t="s">
        <v>108</v>
      </c>
      <c r="CN3" s="21">
        <v>1</v>
      </c>
      <c r="CO3" s="6" t="s">
        <v>108</v>
      </c>
      <c r="CP3" s="21">
        <v>1</v>
      </c>
      <c r="CQ3" s="6" t="s">
        <v>108</v>
      </c>
      <c r="CR3" s="21">
        <v>1</v>
      </c>
      <c r="CS3" s="6" t="s">
        <v>108</v>
      </c>
      <c r="CT3" s="21">
        <v>1</v>
      </c>
      <c r="CU3" s="6" t="s">
        <v>108</v>
      </c>
      <c r="CV3" s="21">
        <v>1</v>
      </c>
      <c r="CW3" s="6" t="s">
        <v>108</v>
      </c>
      <c r="CX3" s="21">
        <v>1</v>
      </c>
      <c r="CY3" s="6" t="s">
        <v>108</v>
      </c>
      <c r="CZ3" s="21">
        <v>1</v>
      </c>
      <c r="DA3" s="6" t="s">
        <v>108</v>
      </c>
      <c r="DB3" s="21">
        <v>1</v>
      </c>
      <c r="DC3" s="6" t="s">
        <v>108</v>
      </c>
      <c r="DD3" s="21">
        <v>1</v>
      </c>
      <c r="DE3" s="6" t="s">
        <v>108</v>
      </c>
      <c r="DF3" s="21">
        <v>1</v>
      </c>
      <c r="DG3" s="6" t="s">
        <v>108</v>
      </c>
      <c r="DH3" s="21">
        <v>1</v>
      </c>
      <c r="DI3" s="6" t="s">
        <v>108</v>
      </c>
      <c r="DJ3" s="21">
        <v>1</v>
      </c>
      <c r="DK3" s="6" t="s">
        <v>108</v>
      </c>
      <c r="DL3" s="21">
        <v>1</v>
      </c>
      <c r="DM3" s="6" t="s">
        <v>108</v>
      </c>
      <c r="DN3" s="21">
        <v>1</v>
      </c>
      <c r="DO3" s="6" t="s">
        <v>108</v>
      </c>
      <c r="DP3" s="21">
        <v>1</v>
      </c>
      <c r="DQ3" s="6" t="s">
        <v>108</v>
      </c>
      <c r="DR3" s="21">
        <v>1</v>
      </c>
      <c r="DS3" s="6" t="s">
        <v>108</v>
      </c>
      <c r="DT3" s="21">
        <v>1</v>
      </c>
      <c r="DU3" s="6" t="s">
        <v>108</v>
      </c>
      <c r="DV3" s="29">
        <v>1</v>
      </c>
      <c r="DW3" s="6" t="s">
        <v>108</v>
      </c>
      <c r="DX3" s="21">
        <v>1</v>
      </c>
      <c r="DY3" s="6" t="s">
        <v>108</v>
      </c>
      <c r="DZ3" s="21">
        <v>1</v>
      </c>
      <c r="EA3" s="6" t="s">
        <v>108</v>
      </c>
      <c r="EB3" s="21">
        <v>1</v>
      </c>
      <c r="EC3" s="6" t="s">
        <v>108</v>
      </c>
    </row>
    <row r="4" spans="2:133" ht="12.75">
      <c r="B4" s="21">
        <v>1</v>
      </c>
      <c r="C4" s="7" t="s">
        <v>109</v>
      </c>
      <c r="D4" s="21">
        <v>1</v>
      </c>
      <c r="E4" s="6" t="s">
        <v>109</v>
      </c>
      <c r="F4" s="21">
        <v>1</v>
      </c>
      <c r="G4" s="7" t="s">
        <v>109</v>
      </c>
      <c r="H4" s="21">
        <v>1</v>
      </c>
      <c r="I4" s="7" t="s">
        <v>109</v>
      </c>
      <c r="J4" s="21">
        <v>1</v>
      </c>
      <c r="K4" s="7" t="s">
        <v>109</v>
      </c>
      <c r="L4" s="21">
        <v>1</v>
      </c>
      <c r="M4" s="7" t="s">
        <v>109</v>
      </c>
      <c r="N4" s="21">
        <v>1</v>
      </c>
      <c r="O4" s="7" t="s">
        <v>109</v>
      </c>
      <c r="P4" s="21">
        <v>1</v>
      </c>
      <c r="Q4" s="7" t="s">
        <v>109</v>
      </c>
      <c r="R4" s="21">
        <v>1</v>
      </c>
      <c r="S4" s="7" t="s">
        <v>109</v>
      </c>
      <c r="T4" s="21">
        <v>1</v>
      </c>
      <c r="U4" s="7" t="s">
        <v>109</v>
      </c>
      <c r="V4" s="21">
        <v>1</v>
      </c>
      <c r="W4" s="7" t="s">
        <v>109</v>
      </c>
      <c r="X4" s="21">
        <v>1</v>
      </c>
      <c r="Y4" s="7" t="s">
        <v>109</v>
      </c>
      <c r="Z4" s="21">
        <v>1</v>
      </c>
      <c r="AA4" s="7" t="s">
        <v>109</v>
      </c>
      <c r="AB4" s="21">
        <v>1</v>
      </c>
      <c r="AC4" s="7" t="s">
        <v>109</v>
      </c>
      <c r="AD4" s="21">
        <v>1</v>
      </c>
      <c r="AE4" s="7" t="s">
        <v>109</v>
      </c>
      <c r="AF4" s="21">
        <v>1</v>
      </c>
      <c r="AG4" s="7" t="s">
        <v>109</v>
      </c>
      <c r="AH4" s="21">
        <v>1</v>
      </c>
      <c r="AI4" s="7" t="s">
        <v>109</v>
      </c>
      <c r="AJ4" s="21">
        <v>1</v>
      </c>
      <c r="AK4" s="7" t="s">
        <v>109</v>
      </c>
      <c r="AL4" s="21">
        <v>1</v>
      </c>
      <c r="AM4" s="7" t="s">
        <v>109</v>
      </c>
      <c r="AN4" s="21">
        <v>1</v>
      </c>
      <c r="AO4" s="7" t="s">
        <v>109</v>
      </c>
      <c r="AP4" s="21">
        <v>1</v>
      </c>
      <c r="AQ4" s="7" t="s">
        <v>109</v>
      </c>
      <c r="AR4" s="21">
        <v>1</v>
      </c>
      <c r="AS4" s="7" t="s">
        <v>109</v>
      </c>
      <c r="AT4" s="21">
        <v>1</v>
      </c>
      <c r="AU4" s="7" t="s">
        <v>109</v>
      </c>
      <c r="AV4" s="21">
        <v>1</v>
      </c>
      <c r="AW4" s="7" t="s">
        <v>109</v>
      </c>
      <c r="AX4" s="21">
        <v>1</v>
      </c>
      <c r="AY4" s="7" t="s">
        <v>109</v>
      </c>
      <c r="AZ4" s="21">
        <v>1</v>
      </c>
      <c r="BA4" s="7" t="s">
        <v>109</v>
      </c>
      <c r="BB4" s="21">
        <v>1</v>
      </c>
      <c r="BC4" s="7" t="s">
        <v>109</v>
      </c>
      <c r="BD4" s="21">
        <v>1</v>
      </c>
      <c r="BE4" s="7" t="s">
        <v>109</v>
      </c>
      <c r="BF4" s="21">
        <v>1</v>
      </c>
      <c r="BG4" s="7" t="s">
        <v>109</v>
      </c>
      <c r="BH4" s="21">
        <v>1</v>
      </c>
      <c r="BI4" s="7" t="s">
        <v>109</v>
      </c>
      <c r="BJ4" s="21">
        <v>1</v>
      </c>
      <c r="BK4" s="7" t="s">
        <v>109</v>
      </c>
      <c r="BL4" s="21">
        <v>1</v>
      </c>
      <c r="BM4" s="7" t="s">
        <v>109</v>
      </c>
      <c r="BN4" s="21">
        <v>1</v>
      </c>
      <c r="BO4" s="7" t="s">
        <v>109</v>
      </c>
      <c r="BP4" s="21">
        <v>1</v>
      </c>
      <c r="BQ4" s="7" t="s">
        <v>109</v>
      </c>
      <c r="BR4" s="21">
        <v>1</v>
      </c>
      <c r="BS4" s="7" t="s">
        <v>109</v>
      </c>
      <c r="BT4" s="21">
        <v>1</v>
      </c>
      <c r="BU4" s="7" t="s">
        <v>109</v>
      </c>
      <c r="BV4" s="21">
        <v>1</v>
      </c>
      <c r="BW4" s="7" t="s">
        <v>109</v>
      </c>
      <c r="BX4" s="21">
        <v>1</v>
      </c>
      <c r="BY4" s="7" t="s">
        <v>109</v>
      </c>
      <c r="BZ4" s="21">
        <v>1</v>
      </c>
      <c r="CA4" s="7" t="s">
        <v>109</v>
      </c>
      <c r="CB4" s="21">
        <v>1</v>
      </c>
      <c r="CC4" s="7" t="s">
        <v>109</v>
      </c>
      <c r="CD4" s="21">
        <v>1</v>
      </c>
      <c r="CE4" s="7" t="s">
        <v>109</v>
      </c>
      <c r="CF4" s="21">
        <v>1</v>
      </c>
      <c r="CG4" s="7" t="s">
        <v>109</v>
      </c>
      <c r="CH4" s="21">
        <v>1</v>
      </c>
      <c r="CI4" s="7" t="s">
        <v>109</v>
      </c>
      <c r="CJ4" s="21">
        <v>1</v>
      </c>
      <c r="CK4" s="7" t="s">
        <v>109</v>
      </c>
      <c r="CL4" s="21">
        <v>0</v>
      </c>
      <c r="CM4" s="28" t="s">
        <v>186</v>
      </c>
      <c r="CN4" s="21">
        <v>1</v>
      </c>
      <c r="CO4" s="6" t="s">
        <v>188</v>
      </c>
      <c r="CP4" s="21">
        <v>1</v>
      </c>
      <c r="CQ4" s="6" t="s">
        <v>188</v>
      </c>
      <c r="CR4" s="21">
        <v>1</v>
      </c>
      <c r="CS4" s="6" t="s">
        <v>188</v>
      </c>
      <c r="CT4" s="21">
        <v>0</v>
      </c>
      <c r="CU4" s="28" t="s">
        <v>186</v>
      </c>
      <c r="CV4" s="21">
        <v>0</v>
      </c>
      <c r="CW4" s="28" t="s">
        <v>186</v>
      </c>
      <c r="CX4" s="21">
        <v>1</v>
      </c>
      <c r="CY4" s="6" t="s">
        <v>188</v>
      </c>
      <c r="CZ4" s="21">
        <v>1</v>
      </c>
      <c r="DA4" s="6" t="s">
        <v>188</v>
      </c>
      <c r="DB4" s="21">
        <v>1</v>
      </c>
      <c r="DC4" s="6" t="s">
        <v>188</v>
      </c>
      <c r="DD4" s="21">
        <v>1</v>
      </c>
      <c r="DE4" s="6" t="s">
        <v>188</v>
      </c>
      <c r="DF4" s="21">
        <v>1</v>
      </c>
      <c r="DG4" s="6" t="s">
        <v>188</v>
      </c>
      <c r="DH4" s="21">
        <v>1</v>
      </c>
      <c r="DI4" s="6" t="s">
        <v>188</v>
      </c>
      <c r="DJ4" s="21">
        <v>1</v>
      </c>
      <c r="DK4" s="6" t="s">
        <v>188</v>
      </c>
      <c r="DL4" s="21">
        <v>1</v>
      </c>
      <c r="DM4" s="6" t="s">
        <v>188</v>
      </c>
      <c r="DN4" s="21">
        <v>1</v>
      </c>
      <c r="DO4" s="6" t="s">
        <v>188</v>
      </c>
      <c r="DP4" s="21">
        <v>1</v>
      </c>
      <c r="DQ4" s="6" t="s">
        <v>188</v>
      </c>
      <c r="DR4" s="21">
        <v>1</v>
      </c>
      <c r="DS4" s="6" t="s">
        <v>188</v>
      </c>
      <c r="DT4" s="21">
        <v>1</v>
      </c>
      <c r="DU4" s="6" t="s">
        <v>188</v>
      </c>
      <c r="DV4" s="29">
        <v>1</v>
      </c>
      <c r="DW4" s="6" t="s">
        <v>188</v>
      </c>
      <c r="DX4" s="21">
        <v>1</v>
      </c>
      <c r="DY4" s="6" t="s">
        <v>188</v>
      </c>
      <c r="DZ4" s="21">
        <v>1</v>
      </c>
      <c r="EA4" s="6" t="s">
        <v>188</v>
      </c>
      <c r="EB4" s="21">
        <v>1</v>
      </c>
      <c r="EC4" s="6" t="s">
        <v>188</v>
      </c>
    </row>
    <row r="5" spans="1:133" ht="12.75">
      <c r="A5" s="2" t="s">
        <v>12</v>
      </c>
      <c r="B5" s="21">
        <v>1</v>
      </c>
      <c r="C5" s="7" t="s">
        <v>110</v>
      </c>
      <c r="D5" s="21">
        <v>1</v>
      </c>
      <c r="E5" s="6" t="s">
        <v>110</v>
      </c>
      <c r="F5" s="21">
        <v>1</v>
      </c>
      <c r="G5" s="7" t="s">
        <v>110</v>
      </c>
      <c r="H5" s="21">
        <v>1</v>
      </c>
      <c r="I5" s="7" t="s">
        <v>110</v>
      </c>
      <c r="J5" s="21">
        <v>1</v>
      </c>
      <c r="K5" s="7" t="s">
        <v>110</v>
      </c>
      <c r="L5" s="21">
        <v>1</v>
      </c>
      <c r="M5" s="7" t="s">
        <v>110</v>
      </c>
      <c r="N5" s="21">
        <v>1</v>
      </c>
      <c r="O5" s="7" t="s">
        <v>110</v>
      </c>
      <c r="P5" s="21">
        <v>1</v>
      </c>
      <c r="Q5" s="7" t="s">
        <v>110</v>
      </c>
      <c r="R5" s="21">
        <v>1</v>
      </c>
      <c r="S5" s="7" t="s">
        <v>110</v>
      </c>
      <c r="T5" s="21">
        <v>1</v>
      </c>
      <c r="U5" s="7" t="s">
        <v>110</v>
      </c>
      <c r="V5" s="21">
        <v>1</v>
      </c>
      <c r="W5" s="7" t="s">
        <v>110</v>
      </c>
      <c r="X5" s="21">
        <v>1</v>
      </c>
      <c r="Y5" s="7" t="s">
        <v>110</v>
      </c>
      <c r="Z5" s="21">
        <v>1</v>
      </c>
      <c r="AA5" s="7" t="s">
        <v>110</v>
      </c>
      <c r="AB5" s="21">
        <v>1</v>
      </c>
      <c r="AC5" s="7" t="s">
        <v>110</v>
      </c>
      <c r="AD5" s="21">
        <v>1</v>
      </c>
      <c r="AE5" s="7" t="s">
        <v>110</v>
      </c>
      <c r="AF5" s="21">
        <v>1</v>
      </c>
      <c r="AG5" s="7" t="s">
        <v>110</v>
      </c>
      <c r="AH5" s="21">
        <v>1</v>
      </c>
      <c r="AI5" s="7" t="s">
        <v>110</v>
      </c>
      <c r="AJ5" s="21">
        <v>1</v>
      </c>
      <c r="AK5" s="7" t="s">
        <v>110</v>
      </c>
      <c r="AL5" s="21">
        <v>1</v>
      </c>
      <c r="AM5" s="7" t="s">
        <v>110</v>
      </c>
      <c r="AN5" s="21">
        <v>1</v>
      </c>
      <c r="AO5" s="7" t="s">
        <v>110</v>
      </c>
      <c r="AP5" s="21">
        <v>1</v>
      </c>
      <c r="AQ5" s="7" t="s">
        <v>110</v>
      </c>
      <c r="AR5" s="21">
        <v>1</v>
      </c>
      <c r="AS5" s="7" t="s">
        <v>110</v>
      </c>
      <c r="AT5" s="21">
        <v>1</v>
      </c>
      <c r="AU5" s="7" t="s">
        <v>110</v>
      </c>
      <c r="AV5" s="21">
        <v>1</v>
      </c>
      <c r="AW5" s="7" t="s">
        <v>110</v>
      </c>
      <c r="AX5" s="21">
        <v>1</v>
      </c>
      <c r="AY5" s="7" t="s">
        <v>110</v>
      </c>
      <c r="AZ5" s="21">
        <v>1</v>
      </c>
      <c r="BA5" s="7" t="s">
        <v>110</v>
      </c>
      <c r="BB5" s="21">
        <v>1</v>
      </c>
      <c r="BC5" s="7" t="s">
        <v>110</v>
      </c>
      <c r="BD5" s="21">
        <v>1</v>
      </c>
      <c r="BE5" s="7" t="s">
        <v>110</v>
      </c>
      <c r="BF5" s="21">
        <v>1</v>
      </c>
      <c r="BG5" s="7" t="s">
        <v>110</v>
      </c>
      <c r="BH5" s="21">
        <v>1</v>
      </c>
      <c r="BI5" s="7" t="s">
        <v>110</v>
      </c>
      <c r="BJ5" s="21">
        <v>1</v>
      </c>
      <c r="BK5" s="7" t="s">
        <v>110</v>
      </c>
      <c r="BL5" s="21">
        <v>1</v>
      </c>
      <c r="BM5" s="7" t="s">
        <v>110</v>
      </c>
      <c r="BN5" s="21">
        <v>1</v>
      </c>
      <c r="BO5" s="7" t="s">
        <v>110</v>
      </c>
      <c r="BP5" s="21">
        <v>1</v>
      </c>
      <c r="BQ5" s="7" t="s">
        <v>110</v>
      </c>
      <c r="BR5" s="21">
        <v>1</v>
      </c>
      <c r="BS5" s="7" t="s">
        <v>110</v>
      </c>
      <c r="BT5" s="21">
        <v>1</v>
      </c>
      <c r="BU5" s="7" t="s">
        <v>110</v>
      </c>
      <c r="BV5" s="21">
        <v>1</v>
      </c>
      <c r="BW5" s="7" t="s">
        <v>110</v>
      </c>
      <c r="BX5" s="21">
        <v>1</v>
      </c>
      <c r="BY5" s="7" t="s">
        <v>110</v>
      </c>
      <c r="BZ5" s="21">
        <v>1</v>
      </c>
      <c r="CA5" s="7" t="s">
        <v>110</v>
      </c>
      <c r="CB5" s="21">
        <v>1</v>
      </c>
      <c r="CC5" s="7" t="s">
        <v>110</v>
      </c>
      <c r="CD5" s="21">
        <v>1</v>
      </c>
      <c r="CE5" s="7" t="s">
        <v>110</v>
      </c>
      <c r="CF5" s="21">
        <v>1</v>
      </c>
      <c r="CG5" s="7" t="s">
        <v>110</v>
      </c>
      <c r="CH5" s="21">
        <v>1</v>
      </c>
      <c r="CI5" s="7" t="s">
        <v>110</v>
      </c>
      <c r="CJ5" s="21">
        <v>1</v>
      </c>
      <c r="CK5" s="7" t="s">
        <v>110</v>
      </c>
      <c r="CL5" s="21">
        <v>1</v>
      </c>
      <c r="CM5" s="7" t="s">
        <v>110</v>
      </c>
      <c r="CN5" s="21">
        <v>1</v>
      </c>
      <c r="CO5" s="7" t="s">
        <v>110</v>
      </c>
      <c r="CP5" s="21">
        <v>1</v>
      </c>
      <c r="CQ5" s="7" t="s">
        <v>110</v>
      </c>
      <c r="CR5" s="21">
        <v>1</v>
      </c>
      <c r="CS5" s="7" t="s">
        <v>110</v>
      </c>
      <c r="CT5" s="21">
        <v>1</v>
      </c>
      <c r="CU5" s="7" t="s">
        <v>110</v>
      </c>
      <c r="CV5" s="21">
        <v>1</v>
      </c>
      <c r="CW5" s="7" t="s">
        <v>110</v>
      </c>
      <c r="CX5" s="21">
        <v>1</v>
      </c>
      <c r="CY5" s="7" t="s">
        <v>110</v>
      </c>
      <c r="CZ5" s="21">
        <v>1</v>
      </c>
      <c r="DA5" s="7" t="s">
        <v>110</v>
      </c>
      <c r="DB5" s="21">
        <v>1</v>
      </c>
      <c r="DC5" s="7" t="s">
        <v>110</v>
      </c>
      <c r="DD5" s="21">
        <v>1</v>
      </c>
      <c r="DE5" s="7" t="s">
        <v>110</v>
      </c>
      <c r="DF5" s="21">
        <v>1</v>
      </c>
      <c r="DG5" s="7" t="s">
        <v>110</v>
      </c>
      <c r="DH5" s="21">
        <v>1</v>
      </c>
      <c r="DI5" s="7" t="s">
        <v>110</v>
      </c>
      <c r="DJ5" s="21">
        <v>1</v>
      </c>
      <c r="DK5" s="7" t="s">
        <v>110</v>
      </c>
      <c r="DL5" s="21">
        <v>1</v>
      </c>
      <c r="DM5" s="7" t="s">
        <v>110</v>
      </c>
      <c r="DN5" s="21">
        <v>1</v>
      </c>
      <c r="DO5" s="7" t="s">
        <v>110</v>
      </c>
      <c r="DP5" s="21">
        <v>1</v>
      </c>
      <c r="DQ5" s="7" t="s">
        <v>110</v>
      </c>
      <c r="DR5" s="21">
        <v>1</v>
      </c>
      <c r="DS5" s="7" t="s">
        <v>110</v>
      </c>
      <c r="DT5" s="21">
        <v>1</v>
      </c>
      <c r="DU5" s="7" t="s">
        <v>110</v>
      </c>
      <c r="DV5" s="29">
        <v>1</v>
      </c>
      <c r="DW5" s="7" t="s">
        <v>110</v>
      </c>
      <c r="DX5" s="21">
        <v>1</v>
      </c>
      <c r="DY5" s="7" t="s">
        <v>110</v>
      </c>
      <c r="DZ5" s="21">
        <v>1</v>
      </c>
      <c r="EA5" s="7" t="s">
        <v>110</v>
      </c>
      <c r="EB5" s="21">
        <v>1</v>
      </c>
      <c r="EC5" s="7" t="s">
        <v>110</v>
      </c>
    </row>
    <row r="6" spans="1:133" ht="12.75">
      <c r="A6" s="8" t="s">
        <v>13</v>
      </c>
      <c r="B6" s="21">
        <v>1</v>
      </c>
      <c r="C6" s="7" t="s">
        <v>111</v>
      </c>
      <c r="D6" s="21">
        <v>1</v>
      </c>
      <c r="E6" s="6" t="s">
        <v>111</v>
      </c>
      <c r="F6" s="21">
        <v>1</v>
      </c>
      <c r="G6" s="7" t="s">
        <v>111</v>
      </c>
      <c r="H6" s="21">
        <v>1</v>
      </c>
      <c r="I6" s="7" t="s">
        <v>111</v>
      </c>
      <c r="J6" s="21">
        <v>1</v>
      </c>
      <c r="K6" s="7" t="s">
        <v>111</v>
      </c>
      <c r="L6" s="21">
        <v>1</v>
      </c>
      <c r="M6" s="7" t="s">
        <v>111</v>
      </c>
      <c r="N6" s="21">
        <v>1</v>
      </c>
      <c r="O6" s="7" t="s">
        <v>111</v>
      </c>
      <c r="P6" s="21">
        <v>1</v>
      </c>
      <c r="Q6" s="7" t="s">
        <v>111</v>
      </c>
      <c r="R6" s="21">
        <v>1</v>
      </c>
      <c r="S6" s="7" t="s">
        <v>111</v>
      </c>
      <c r="T6" s="21">
        <v>1</v>
      </c>
      <c r="U6" s="7" t="s">
        <v>111</v>
      </c>
      <c r="V6" s="21">
        <v>1</v>
      </c>
      <c r="W6" s="7" t="s">
        <v>111</v>
      </c>
      <c r="X6" s="21">
        <v>1</v>
      </c>
      <c r="Y6" s="7" t="s">
        <v>111</v>
      </c>
      <c r="Z6" s="21">
        <v>1</v>
      </c>
      <c r="AA6" s="7" t="s">
        <v>111</v>
      </c>
      <c r="AB6" s="21">
        <v>1</v>
      </c>
      <c r="AC6" s="7" t="s">
        <v>111</v>
      </c>
      <c r="AD6" s="21">
        <v>1</v>
      </c>
      <c r="AE6" s="7" t="s">
        <v>111</v>
      </c>
      <c r="AF6" s="21">
        <v>1</v>
      </c>
      <c r="AG6" s="7" t="s">
        <v>111</v>
      </c>
      <c r="AH6" s="21">
        <v>1</v>
      </c>
      <c r="AI6" s="7" t="s">
        <v>111</v>
      </c>
      <c r="AJ6" s="21">
        <v>1</v>
      </c>
      <c r="AK6" s="7" t="s">
        <v>111</v>
      </c>
      <c r="AL6" s="21">
        <v>1</v>
      </c>
      <c r="AM6" s="7" t="s">
        <v>111</v>
      </c>
      <c r="AN6" s="21">
        <v>1</v>
      </c>
      <c r="AO6" s="7" t="s">
        <v>111</v>
      </c>
      <c r="AP6" s="21">
        <v>1</v>
      </c>
      <c r="AQ6" s="7" t="s">
        <v>111</v>
      </c>
      <c r="AR6" s="21">
        <v>1</v>
      </c>
      <c r="AS6" s="7" t="s">
        <v>111</v>
      </c>
      <c r="AT6" s="21">
        <v>1</v>
      </c>
      <c r="AU6" s="7" t="s">
        <v>111</v>
      </c>
      <c r="AV6" s="21">
        <v>1</v>
      </c>
      <c r="AW6" s="7" t="s">
        <v>111</v>
      </c>
      <c r="AX6" s="21">
        <v>1</v>
      </c>
      <c r="AY6" s="7" t="s">
        <v>111</v>
      </c>
      <c r="AZ6" s="21">
        <v>1</v>
      </c>
      <c r="BA6" s="7" t="s">
        <v>111</v>
      </c>
      <c r="BB6" s="21">
        <v>1</v>
      </c>
      <c r="BC6" s="7" t="s">
        <v>111</v>
      </c>
      <c r="BD6" s="21">
        <v>1</v>
      </c>
      <c r="BE6" s="7" t="s">
        <v>111</v>
      </c>
      <c r="BF6" s="21">
        <v>1</v>
      </c>
      <c r="BG6" s="7" t="s">
        <v>111</v>
      </c>
      <c r="BH6" s="21">
        <v>1</v>
      </c>
      <c r="BI6" s="7" t="s">
        <v>111</v>
      </c>
      <c r="BJ6" s="21">
        <v>1</v>
      </c>
      <c r="BK6" s="7" t="s">
        <v>111</v>
      </c>
      <c r="BL6" s="21">
        <v>1</v>
      </c>
      <c r="BM6" s="7" t="s">
        <v>111</v>
      </c>
      <c r="BN6" s="21">
        <v>1</v>
      </c>
      <c r="BO6" s="7" t="s">
        <v>111</v>
      </c>
      <c r="BP6" s="21">
        <v>1</v>
      </c>
      <c r="BQ6" s="7" t="s">
        <v>111</v>
      </c>
      <c r="BR6" s="21">
        <v>1</v>
      </c>
      <c r="BS6" s="7" t="s">
        <v>111</v>
      </c>
      <c r="BT6" s="21">
        <v>1</v>
      </c>
      <c r="BU6" s="7" t="s">
        <v>111</v>
      </c>
      <c r="BV6" s="21">
        <v>1</v>
      </c>
      <c r="BW6" s="7" t="s">
        <v>111</v>
      </c>
      <c r="BX6" s="21">
        <v>1</v>
      </c>
      <c r="BY6" s="7" t="s">
        <v>111</v>
      </c>
      <c r="BZ6" s="21">
        <v>1</v>
      </c>
      <c r="CA6" s="7" t="s">
        <v>111</v>
      </c>
      <c r="CB6" s="21">
        <v>1</v>
      </c>
      <c r="CC6" s="7" t="s">
        <v>111</v>
      </c>
      <c r="CD6" s="21">
        <v>1</v>
      </c>
      <c r="CE6" s="7" t="s">
        <v>111</v>
      </c>
      <c r="CF6" s="21">
        <v>1</v>
      </c>
      <c r="CG6" s="7" t="s">
        <v>111</v>
      </c>
      <c r="CH6" s="21">
        <v>1</v>
      </c>
      <c r="CI6" s="7" t="s">
        <v>111</v>
      </c>
      <c r="CJ6" s="21">
        <v>1</v>
      </c>
      <c r="CK6" s="7" t="s">
        <v>111</v>
      </c>
      <c r="CL6" s="21">
        <v>1</v>
      </c>
      <c r="CM6" s="7" t="s">
        <v>111</v>
      </c>
      <c r="CN6" s="21">
        <v>1</v>
      </c>
      <c r="CO6" s="7" t="s">
        <v>111</v>
      </c>
      <c r="CP6" s="21">
        <v>1</v>
      </c>
      <c r="CQ6" s="7" t="s">
        <v>111</v>
      </c>
      <c r="CR6" s="21">
        <v>1</v>
      </c>
      <c r="CS6" s="7" t="s">
        <v>111</v>
      </c>
      <c r="CT6" s="21">
        <v>1</v>
      </c>
      <c r="CU6" s="7" t="s">
        <v>111</v>
      </c>
      <c r="CV6" s="21">
        <v>1</v>
      </c>
      <c r="CW6" s="7" t="s">
        <v>111</v>
      </c>
      <c r="CX6" s="21">
        <v>1</v>
      </c>
      <c r="CY6" s="7" t="s">
        <v>111</v>
      </c>
      <c r="CZ6" s="21">
        <v>1</v>
      </c>
      <c r="DA6" s="7" t="s">
        <v>111</v>
      </c>
      <c r="DB6" s="21">
        <v>1</v>
      </c>
      <c r="DC6" s="7" t="s">
        <v>111</v>
      </c>
      <c r="DD6" s="21">
        <v>1</v>
      </c>
      <c r="DE6" s="7" t="s">
        <v>111</v>
      </c>
      <c r="DF6" s="21">
        <v>1</v>
      </c>
      <c r="DG6" s="7" t="s">
        <v>111</v>
      </c>
      <c r="DH6" s="21">
        <v>1</v>
      </c>
      <c r="DI6" s="7" t="s">
        <v>111</v>
      </c>
      <c r="DJ6" s="21">
        <v>1</v>
      </c>
      <c r="DK6" s="7" t="s">
        <v>111</v>
      </c>
      <c r="DL6" s="21">
        <v>1</v>
      </c>
      <c r="DM6" s="7" t="s">
        <v>111</v>
      </c>
      <c r="DN6" s="21">
        <v>1</v>
      </c>
      <c r="DO6" s="7" t="s">
        <v>111</v>
      </c>
      <c r="DP6" s="21">
        <v>1</v>
      </c>
      <c r="DQ6" s="7" t="s">
        <v>111</v>
      </c>
      <c r="DR6" s="21">
        <v>1</v>
      </c>
      <c r="DS6" s="7" t="s">
        <v>111</v>
      </c>
      <c r="DT6" s="21">
        <v>1</v>
      </c>
      <c r="DU6" s="7" t="s">
        <v>111</v>
      </c>
      <c r="DV6" s="29">
        <v>1</v>
      </c>
      <c r="DW6" s="7" t="s">
        <v>111</v>
      </c>
      <c r="DX6" s="21">
        <v>1</v>
      </c>
      <c r="DY6" s="7" t="s">
        <v>111</v>
      </c>
      <c r="DZ6" s="21">
        <v>1</v>
      </c>
      <c r="EA6" s="7" t="s">
        <v>111</v>
      </c>
      <c r="EB6" s="21">
        <v>1</v>
      </c>
      <c r="EC6" s="7" t="s">
        <v>111</v>
      </c>
    </row>
    <row r="7" spans="2:133" ht="12.75">
      <c r="B7" s="21">
        <v>1</v>
      </c>
      <c r="C7" s="7" t="s">
        <v>112</v>
      </c>
      <c r="D7" s="21">
        <v>1</v>
      </c>
      <c r="E7" s="6" t="s">
        <v>112</v>
      </c>
      <c r="F7" s="21">
        <v>1</v>
      </c>
      <c r="G7" s="7" t="s">
        <v>112</v>
      </c>
      <c r="H7" s="21">
        <v>1</v>
      </c>
      <c r="I7" s="7" t="s">
        <v>112</v>
      </c>
      <c r="J7" s="21">
        <v>1</v>
      </c>
      <c r="K7" s="7" t="s">
        <v>112</v>
      </c>
      <c r="L7" s="21">
        <v>1</v>
      </c>
      <c r="M7" s="7" t="s">
        <v>112</v>
      </c>
      <c r="N7" s="21">
        <v>1</v>
      </c>
      <c r="O7" s="7" t="s">
        <v>112</v>
      </c>
      <c r="P7" s="21">
        <v>1</v>
      </c>
      <c r="Q7" s="7" t="s">
        <v>112</v>
      </c>
      <c r="R7" s="21">
        <v>1</v>
      </c>
      <c r="S7" s="7" t="s">
        <v>112</v>
      </c>
      <c r="T7" s="21">
        <v>1</v>
      </c>
      <c r="U7" s="7" t="s">
        <v>112</v>
      </c>
      <c r="V7" s="21">
        <v>1</v>
      </c>
      <c r="W7" s="7" t="s">
        <v>112</v>
      </c>
      <c r="X7" s="21">
        <v>1</v>
      </c>
      <c r="Y7" s="7" t="s">
        <v>112</v>
      </c>
      <c r="Z7" s="21">
        <v>1</v>
      </c>
      <c r="AA7" s="7" t="s">
        <v>112</v>
      </c>
      <c r="AB7" s="21">
        <v>1</v>
      </c>
      <c r="AC7" s="7" t="s">
        <v>112</v>
      </c>
      <c r="AD7" s="21">
        <v>1</v>
      </c>
      <c r="AE7" s="7" t="s">
        <v>112</v>
      </c>
      <c r="AF7" s="21">
        <v>1</v>
      </c>
      <c r="AG7" s="7" t="s">
        <v>112</v>
      </c>
      <c r="AH7" s="21">
        <v>1</v>
      </c>
      <c r="AI7" s="7" t="s">
        <v>112</v>
      </c>
      <c r="AJ7" s="21">
        <v>1</v>
      </c>
      <c r="AK7" s="7" t="s">
        <v>112</v>
      </c>
      <c r="AL7" s="21">
        <v>1</v>
      </c>
      <c r="AM7" s="7" t="s">
        <v>112</v>
      </c>
      <c r="AN7" s="21">
        <v>1</v>
      </c>
      <c r="AO7" s="7" t="s">
        <v>112</v>
      </c>
      <c r="AP7" s="21">
        <v>1</v>
      </c>
      <c r="AQ7" s="7" t="s">
        <v>112</v>
      </c>
      <c r="AR7" s="21">
        <v>1</v>
      </c>
      <c r="AS7" s="7" t="s">
        <v>112</v>
      </c>
      <c r="AT7" s="21">
        <v>1</v>
      </c>
      <c r="AU7" s="7" t="s">
        <v>112</v>
      </c>
      <c r="AV7" s="21">
        <v>1</v>
      </c>
      <c r="AW7" s="7" t="s">
        <v>112</v>
      </c>
      <c r="AX7" s="21">
        <v>1</v>
      </c>
      <c r="AY7" s="7" t="s">
        <v>112</v>
      </c>
      <c r="AZ7" s="21">
        <v>1</v>
      </c>
      <c r="BA7" s="7" t="s">
        <v>112</v>
      </c>
      <c r="BB7" s="21">
        <v>1</v>
      </c>
      <c r="BC7" s="7" t="s">
        <v>112</v>
      </c>
      <c r="BD7" s="21">
        <v>1</v>
      </c>
      <c r="BE7" s="7" t="s">
        <v>112</v>
      </c>
      <c r="BF7" s="21">
        <v>1</v>
      </c>
      <c r="BG7" s="7" t="s">
        <v>112</v>
      </c>
      <c r="BH7" s="21">
        <v>1</v>
      </c>
      <c r="BI7" s="7" t="s">
        <v>112</v>
      </c>
      <c r="BJ7" s="21">
        <v>1</v>
      </c>
      <c r="BK7" s="7" t="s">
        <v>112</v>
      </c>
      <c r="BL7" s="21">
        <v>1</v>
      </c>
      <c r="BM7" s="7" t="s">
        <v>112</v>
      </c>
      <c r="BN7" s="21">
        <v>1</v>
      </c>
      <c r="BO7" s="7" t="s">
        <v>112</v>
      </c>
      <c r="BP7" s="21">
        <v>1</v>
      </c>
      <c r="BQ7" s="7" t="s">
        <v>112</v>
      </c>
      <c r="BR7" s="21">
        <v>1</v>
      </c>
      <c r="BS7" s="7" t="s">
        <v>112</v>
      </c>
      <c r="BT7" s="21">
        <v>1</v>
      </c>
      <c r="BU7" s="7" t="s">
        <v>112</v>
      </c>
      <c r="BV7" s="21">
        <v>1</v>
      </c>
      <c r="BW7" s="7" t="s">
        <v>112</v>
      </c>
      <c r="BX7" s="21">
        <v>1</v>
      </c>
      <c r="BY7" s="7" t="s">
        <v>112</v>
      </c>
      <c r="BZ7" s="21">
        <v>1</v>
      </c>
      <c r="CA7" s="7" t="s">
        <v>112</v>
      </c>
      <c r="CB7" s="21">
        <v>1</v>
      </c>
      <c r="CC7" s="7" t="s">
        <v>112</v>
      </c>
      <c r="CD7" s="21">
        <v>1</v>
      </c>
      <c r="CE7" s="7" t="s">
        <v>112</v>
      </c>
      <c r="CF7" s="21">
        <v>1</v>
      </c>
      <c r="CG7" s="7" t="s">
        <v>112</v>
      </c>
      <c r="CH7" s="21">
        <v>1</v>
      </c>
      <c r="CI7" s="7" t="s">
        <v>112</v>
      </c>
      <c r="CJ7" s="21">
        <v>1</v>
      </c>
      <c r="CK7" s="7" t="s">
        <v>112</v>
      </c>
      <c r="CL7" s="21">
        <v>1</v>
      </c>
      <c r="CM7" s="7" t="s">
        <v>112</v>
      </c>
      <c r="CN7" s="21">
        <v>1</v>
      </c>
      <c r="CO7" s="7" t="s">
        <v>112</v>
      </c>
      <c r="CP7" s="21">
        <v>1</v>
      </c>
      <c r="CQ7" s="7" t="s">
        <v>112</v>
      </c>
      <c r="CR7" s="21">
        <v>1</v>
      </c>
      <c r="CS7" s="7" t="s">
        <v>112</v>
      </c>
      <c r="CT7" s="21">
        <v>1</v>
      </c>
      <c r="CU7" s="7" t="s">
        <v>112</v>
      </c>
      <c r="CV7" s="21">
        <v>1</v>
      </c>
      <c r="CW7" s="7" t="s">
        <v>112</v>
      </c>
      <c r="CX7" s="21">
        <v>1</v>
      </c>
      <c r="CY7" s="7" t="s">
        <v>112</v>
      </c>
      <c r="CZ7" s="21">
        <v>1</v>
      </c>
      <c r="DA7" s="7" t="s">
        <v>112</v>
      </c>
      <c r="DB7" s="21">
        <v>1</v>
      </c>
      <c r="DC7" s="7" t="s">
        <v>112</v>
      </c>
      <c r="DD7" s="21">
        <v>1</v>
      </c>
      <c r="DE7" s="7" t="s">
        <v>112</v>
      </c>
      <c r="DF7" s="21">
        <v>1</v>
      </c>
      <c r="DG7" s="7" t="s">
        <v>112</v>
      </c>
      <c r="DH7" s="21">
        <v>1</v>
      </c>
      <c r="DI7" s="7" t="s">
        <v>112</v>
      </c>
      <c r="DJ7" s="21">
        <v>1</v>
      </c>
      <c r="DK7" s="7" t="s">
        <v>112</v>
      </c>
      <c r="DL7" s="21">
        <v>1</v>
      </c>
      <c r="DM7" s="7" t="s">
        <v>112</v>
      </c>
      <c r="DN7" s="21">
        <v>1</v>
      </c>
      <c r="DO7" s="7" t="s">
        <v>112</v>
      </c>
      <c r="DP7" s="21">
        <v>1</v>
      </c>
      <c r="DQ7" s="7" t="s">
        <v>112</v>
      </c>
      <c r="DR7" s="21">
        <v>1</v>
      </c>
      <c r="DS7" s="7" t="s">
        <v>112</v>
      </c>
      <c r="DT7" s="21">
        <v>1</v>
      </c>
      <c r="DU7" s="7" t="s">
        <v>112</v>
      </c>
      <c r="DV7" s="29">
        <v>1</v>
      </c>
      <c r="DW7" s="7" t="s">
        <v>112</v>
      </c>
      <c r="DX7" s="21">
        <v>1</v>
      </c>
      <c r="DY7" s="7" t="s">
        <v>112</v>
      </c>
      <c r="DZ7" s="21">
        <v>1</v>
      </c>
      <c r="EA7" s="7" t="s">
        <v>112</v>
      </c>
      <c r="EB7" s="21">
        <v>1</v>
      </c>
      <c r="EC7" s="7" t="s">
        <v>112</v>
      </c>
    </row>
    <row r="8" spans="1:133" ht="12.75">
      <c r="A8" s="9" t="s">
        <v>15</v>
      </c>
      <c r="B8" s="21">
        <v>1</v>
      </c>
      <c r="C8" s="7" t="s">
        <v>113</v>
      </c>
      <c r="D8" s="21">
        <v>1</v>
      </c>
      <c r="E8" s="6" t="s">
        <v>113</v>
      </c>
      <c r="F8" s="21">
        <v>1</v>
      </c>
      <c r="G8" s="7" t="s">
        <v>113</v>
      </c>
      <c r="H8" s="21">
        <v>1</v>
      </c>
      <c r="I8" s="7" t="s">
        <v>113</v>
      </c>
      <c r="J8" s="21">
        <v>1</v>
      </c>
      <c r="K8" s="7" t="s">
        <v>113</v>
      </c>
      <c r="L8" s="21">
        <v>1</v>
      </c>
      <c r="M8" s="7" t="s">
        <v>113</v>
      </c>
      <c r="N8" s="21">
        <v>1</v>
      </c>
      <c r="O8" s="7" t="s">
        <v>113</v>
      </c>
      <c r="P8" s="21">
        <v>1</v>
      </c>
      <c r="Q8" s="7" t="s">
        <v>113</v>
      </c>
      <c r="R8" s="21">
        <v>1</v>
      </c>
      <c r="S8" s="7" t="s">
        <v>113</v>
      </c>
      <c r="T8" s="21">
        <v>1</v>
      </c>
      <c r="U8" s="7" t="s">
        <v>113</v>
      </c>
      <c r="V8" s="21">
        <v>1</v>
      </c>
      <c r="W8" s="7" t="s">
        <v>113</v>
      </c>
      <c r="X8" s="21">
        <v>1</v>
      </c>
      <c r="Y8" s="7" t="s">
        <v>113</v>
      </c>
      <c r="Z8" s="21">
        <v>1</v>
      </c>
      <c r="AA8" s="7" t="s">
        <v>113</v>
      </c>
      <c r="AB8" s="21">
        <v>1</v>
      </c>
      <c r="AC8" s="7" t="s">
        <v>113</v>
      </c>
      <c r="AD8" s="21">
        <v>1</v>
      </c>
      <c r="AE8" s="7" t="s">
        <v>113</v>
      </c>
      <c r="AF8" s="21">
        <v>1</v>
      </c>
      <c r="AG8" s="7" t="s">
        <v>113</v>
      </c>
      <c r="AH8" s="21">
        <v>1</v>
      </c>
      <c r="AI8" s="7" t="s">
        <v>113</v>
      </c>
      <c r="AJ8" s="21">
        <v>1</v>
      </c>
      <c r="AK8" s="7" t="s">
        <v>113</v>
      </c>
      <c r="AL8" s="21">
        <v>1</v>
      </c>
      <c r="AM8" s="7" t="s">
        <v>113</v>
      </c>
      <c r="AN8" s="21">
        <v>1</v>
      </c>
      <c r="AO8" s="7" t="s">
        <v>113</v>
      </c>
      <c r="AP8" s="21">
        <v>1</v>
      </c>
      <c r="AQ8" s="7" t="s">
        <v>113</v>
      </c>
      <c r="AR8" s="21">
        <v>1</v>
      </c>
      <c r="AS8" s="7" t="s">
        <v>113</v>
      </c>
      <c r="AT8" s="21">
        <v>1</v>
      </c>
      <c r="AU8" s="7" t="s">
        <v>113</v>
      </c>
      <c r="AV8" s="21">
        <v>1</v>
      </c>
      <c r="AW8" s="7" t="s">
        <v>113</v>
      </c>
      <c r="AX8" s="21">
        <v>1</v>
      </c>
      <c r="AY8" s="7" t="s">
        <v>113</v>
      </c>
      <c r="AZ8" s="21">
        <v>1</v>
      </c>
      <c r="BA8" s="7" t="s">
        <v>113</v>
      </c>
      <c r="BB8" s="21">
        <v>1</v>
      </c>
      <c r="BC8" s="7" t="s">
        <v>113</v>
      </c>
      <c r="BD8" s="21">
        <v>1</v>
      </c>
      <c r="BE8" s="7" t="s">
        <v>113</v>
      </c>
      <c r="BF8" s="21">
        <v>1</v>
      </c>
      <c r="BG8" s="7" t="s">
        <v>113</v>
      </c>
      <c r="BH8" s="21">
        <v>1</v>
      </c>
      <c r="BI8" s="7" t="s">
        <v>113</v>
      </c>
      <c r="BJ8" s="21">
        <v>1</v>
      </c>
      <c r="BK8" s="7" t="s">
        <v>113</v>
      </c>
      <c r="BL8" s="21">
        <v>1</v>
      </c>
      <c r="BM8" s="7" t="s">
        <v>113</v>
      </c>
      <c r="BN8" s="21">
        <v>1</v>
      </c>
      <c r="BO8" s="7" t="s">
        <v>113</v>
      </c>
      <c r="BP8" s="21">
        <v>1</v>
      </c>
      <c r="BQ8" s="7" t="s">
        <v>113</v>
      </c>
      <c r="BR8" s="21">
        <v>1</v>
      </c>
      <c r="BS8" s="7" t="s">
        <v>113</v>
      </c>
      <c r="BT8" s="21">
        <v>1</v>
      </c>
      <c r="BU8" s="7" t="s">
        <v>113</v>
      </c>
      <c r="BV8" s="21">
        <v>1</v>
      </c>
      <c r="BW8" s="7" t="s">
        <v>113</v>
      </c>
      <c r="BX8" s="21">
        <v>1</v>
      </c>
      <c r="BY8" s="7" t="s">
        <v>113</v>
      </c>
      <c r="BZ8" s="21">
        <v>1</v>
      </c>
      <c r="CA8" s="7" t="s">
        <v>113</v>
      </c>
      <c r="CB8" s="21">
        <v>1</v>
      </c>
      <c r="CC8" s="7" t="s">
        <v>113</v>
      </c>
      <c r="CD8" s="21">
        <v>1</v>
      </c>
      <c r="CE8" s="7" t="s">
        <v>113</v>
      </c>
      <c r="CF8" s="21">
        <v>1</v>
      </c>
      <c r="CG8" s="7" t="s">
        <v>113</v>
      </c>
      <c r="CH8" s="21">
        <v>1</v>
      </c>
      <c r="CI8" s="7" t="s">
        <v>113</v>
      </c>
      <c r="CJ8" s="21">
        <v>1</v>
      </c>
      <c r="CK8" s="7" t="s">
        <v>113</v>
      </c>
      <c r="CL8" s="21">
        <v>1</v>
      </c>
      <c r="CM8" s="7" t="s">
        <v>113</v>
      </c>
      <c r="CN8" s="21">
        <v>1</v>
      </c>
      <c r="CO8" s="7" t="s">
        <v>113</v>
      </c>
      <c r="CP8" s="21">
        <v>1</v>
      </c>
      <c r="CQ8" s="7" t="s">
        <v>113</v>
      </c>
      <c r="CR8" s="21">
        <v>1</v>
      </c>
      <c r="CS8" s="7" t="s">
        <v>113</v>
      </c>
      <c r="CT8" s="21">
        <v>1</v>
      </c>
      <c r="CU8" s="7" t="s">
        <v>113</v>
      </c>
      <c r="CV8" s="21">
        <v>1</v>
      </c>
      <c r="CW8" s="7" t="s">
        <v>113</v>
      </c>
      <c r="CX8" s="21">
        <v>1</v>
      </c>
      <c r="CY8" s="7" t="s">
        <v>113</v>
      </c>
      <c r="CZ8" s="21">
        <v>1</v>
      </c>
      <c r="DA8" s="7" t="s">
        <v>113</v>
      </c>
      <c r="DB8" s="21">
        <v>1</v>
      </c>
      <c r="DC8" s="7" t="s">
        <v>113</v>
      </c>
      <c r="DD8" s="21">
        <v>1</v>
      </c>
      <c r="DE8" s="7" t="s">
        <v>113</v>
      </c>
      <c r="DF8" s="21">
        <v>1</v>
      </c>
      <c r="DG8" s="7" t="s">
        <v>113</v>
      </c>
      <c r="DH8" s="21">
        <v>1</v>
      </c>
      <c r="DI8" s="7" t="s">
        <v>113</v>
      </c>
      <c r="DJ8" s="21">
        <v>1</v>
      </c>
      <c r="DK8" s="7" t="s">
        <v>113</v>
      </c>
      <c r="DL8" s="21">
        <v>1</v>
      </c>
      <c r="DM8" s="7" t="s">
        <v>113</v>
      </c>
      <c r="DN8" s="21">
        <v>1</v>
      </c>
      <c r="DO8" s="7" t="s">
        <v>113</v>
      </c>
      <c r="DP8" s="21">
        <v>1</v>
      </c>
      <c r="DQ8" s="7" t="s">
        <v>113</v>
      </c>
      <c r="DR8" s="21">
        <v>1</v>
      </c>
      <c r="DS8" s="7" t="s">
        <v>113</v>
      </c>
      <c r="DT8" s="21">
        <v>1</v>
      </c>
      <c r="DU8" s="7" t="s">
        <v>113</v>
      </c>
      <c r="DV8" s="29">
        <v>1</v>
      </c>
      <c r="DW8" s="7" t="s">
        <v>113</v>
      </c>
      <c r="DX8" s="21">
        <v>1</v>
      </c>
      <c r="DY8" s="7" t="s">
        <v>113</v>
      </c>
      <c r="DZ8" s="21">
        <v>1</v>
      </c>
      <c r="EA8" s="7" t="s">
        <v>113</v>
      </c>
      <c r="EB8" s="21">
        <v>1</v>
      </c>
      <c r="EC8" s="7" t="s">
        <v>113</v>
      </c>
    </row>
    <row r="9" spans="1:133" ht="12.75">
      <c r="A9" s="8" t="s">
        <v>19</v>
      </c>
      <c r="B9" s="21">
        <v>1</v>
      </c>
      <c r="C9" s="7" t="s">
        <v>114</v>
      </c>
      <c r="D9" s="21">
        <v>1</v>
      </c>
      <c r="E9" s="6" t="s">
        <v>114</v>
      </c>
      <c r="F9" s="21">
        <v>1</v>
      </c>
      <c r="G9" s="7" t="s">
        <v>114</v>
      </c>
      <c r="H9" s="21">
        <v>1</v>
      </c>
      <c r="I9" s="7" t="s">
        <v>114</v>
      </c>
      <c r="J9" s="21">
        <v>1</v>
      </c>
      <c r="K9" s="7" t="s">
        <v>114</v>
      </c>
      <c r="L9" s="21">
        <v>1</v>
      </c>
      <c r="M9" s="7" t="s">
        <v>114</v>
      </c>
      <c r="N9" s="21">
        <v>1</v>
      </c>
      <c r="O9" s="7" t="s">
        <v>114</v>
      </c>
      <c r="P9" s="21">
        <v>1</v>
      </c>
      <c r="Q9" s="7" t="s">
        <v>114</v>
      </c>
      <c r="R9" s="21">
        <v>1</v>
      </c>
      <c r="S9" s="7" t="s">
        <v>114</v>
      </c>
      <c r="T9" s="21">
        <v>1</v>
      </c>
      <c r="U9" s="7" t="s">
        <v>114</v>
      </c>
      <c r="V9" s="21">
        <v>1</v>
      </c>
      <c r="W9" s="7" t="s">
        <v>114</v>
      </c>
      <c r="X9" s="21">
        <v>1</v>
      </c>
      <c r="Y9" s="7" t="s">
        <v>114</v>
      </c>
      <c r="Z9" s="21">
        <v>1</v>
      </c>
      <c r="AA9" s="7" t="s">
        <v>114</v>
      </c>
      <c r="AB9" s="21">
        <v>1</v>
      </c>
      <c r="AC9" s="7" t="s">
        <v>114</v>
      </c>
      <c r="AD9" s="21">
        <v>1</v>
      </c>
      <c r="AE9" s="7" t="s">
        <v>114</v>
      </c>
      <c r="AF9" s="21">
        <v>1</v>
      </c>
      <c r="AG9" s="7" t="s">
        <v>114</v>
      </c>
      <c r="AH9" s="21">
        <v>1</v>
      </c>
      <c r="AI9" s="7" t="s">
        <v>114</v>
      </c>
      <c r="AJ9" s="21">
        <v>1</v>
      </c>
      <c r="AK9" s="7" t="s">
        <v>114</v>
      </c>
      <c r="AL9" s="21">
        <v>1</v>
      </c>
      <c r="AM9" s="7" t="s">
        <v>114</v>
      </c>
      <c r="AN9" s="21">
        <v>1</v>
      </c>
      <c r="AO9" s="7" t="s">
        <v>114</v>
      </c>
      <c r="AP9" s="21">
        <v>1</v>
      </c>
      <c r="AQ9" s="7" t="s">
        <v>114</v>
      </c>
      <c r="AR9" s="21">
        <v>1</v>
      </c>
      <c r="AS9" s="7" t="s">
        <v>114</v>
      </c>
      <c r="AT9" s="21">
        <v>1</v>
      </c>
      <c r="AU9" s="7" t="s">
        <v>114</v>
      </c>
      <c r="AV9" s="21">
        <v>1</v>
      </c>
      <c r="AW9" s="7" t="s">
        <v>114</v>
      </c>
      <c r="AX9" s="21">
        <v>1</v>
      </c>
      <c r="AY9" s="7" t="s">
        <v>114</v>
      </c>
      <c r="AZ9" s="21">
        <v>1</v>
      </c>
      <c r="BA9" s="7" t="s">
        <v>114</v>
      </c>
      <c r="BB9" s="21">
        <v>1</v>
      </c>
      <c r="BC9" s="7" t="s">
        <v>114</v>
      </c>
      <c r="BD9" s="21">
        <v>1</v>
      </c>
      <c r="BE9" s="7" t="s">
        <v>114</v>
      </c>
      <c r="BF9" s="21">
        <v>1</v>
      </c>
      <c r="BG9" s="7" t="s">
        <v>114</v>
      </c>
      <c r="BH9" s="21">
        <v>1</v>
      </c>
      <c r="BI9" s="7" t="s">
        <v>114</v>
      </c>
      <c r="BJ9" s="21">
        <v>1</v>
      </c>
      <c r="BK9" s="7" t="s">
        <v>114</v>
      </c>
      <c r="BL9" s="21">
        <v>1</v>
      </c>
      <c r="BM9" s="7" t="s">
        <v>114</v>
      </c>
      <c r="BN9" s="21">
        <v>1</v>
      </c>
      <c r="BO9" s="7" t="s">
        <v>114</v>
      </c>
      <c r="BP9" s="21">
        <v>1</v>
      </c>
      <c r="BQ9" s="7" t="s">
        <v>114</v>
      </c>
      <c r="BR9" s="21">
        <v>1</v>
      </c>
      <c r="BS9" s="7" t="s">
        <v>114</v>
      </c>
      <c r="BT9" s="21">
        <v>1</v>
      </c>
      <c r="BU9" s="7" t="s">
        <v>114</v>
      </c>
      <c r="BV9" s="21">
        <v>1</v>
      </c>
      <c r="BW9" s="7" t="s">
        <v>114</v>
      </c>
      <c r="BX9" s="21">
        <v>1</v>
      </c>
      <c r="BY9" s="7" t="s">
        <v>114</v>
      </c>
      <c r="BZ9" s="21">
        <v>1</v>
      </c>
      <c r="CA9" s="7" t="s">
        <v>114</v>
      </c>
      <c r="CB9" s="21">
        <v>1</v>
      </c>
      <c r="CC9" s="7" t="s">
        <v>114</v>
      </c>
      <c r="CD9" s="21">
        <v>1</v>
      </c>
      <c r="CE9" s="7" t="s">
        <v>114</v>
      </c>
      <c r="CF9" s="21">
        <v>1</v>
      </c>
      <c r="CG9" s="7" t="s">
        <v>114</v>
      </c>
      <c r="CH9" s="21">
        <v>1</v>
      </c>
      <c r="CI9" s="7" t="s">
        <v>114</v>
      </c>
      <c r="CJ9" s="21">
        <v>1</v>
      </c>
      <c r="CK9" s="7" t="s">
        <v>114</v>
      </c>
      <c r="CL9" s="21">
        <v>1</v>
      </c>
      <c r="CM9" s="7" t="s">
        <v>114</v>
      </c>
      <c r="CN9" s="21">
        <v>1</v>
      </c>
      <c r="CO9" s="7" t="s">
        <v>114</v>
      </c>
      <c r="CP9" s="21">
        <v>1</v>
      </c>
      <c r="CQ9" s="7" t="s">
        <v>114</v>
      </c>
      <c r="CR9" s="21">
        <v>1</v>
      </c>
      <c r="CS9" s="7" t="s">
        <v>114</v>
      </c>
      <c r="CT9" s="21">
        <v>1</v>
      </c>
      <c r="CU9" s="7" t="s">
        <v>114</v>
      </c>
      <c r="CV9" s="21">
        <v>1</v>
      </c>
      <c r="CW9" s="7" t="s">
        <v>114</v>
      </c>
      <c r="CX9" s="21">
        <v>1</v>
      </c>
      <c r="CY9" s="7" t="s">
        <v>114</v>
      </c>
      <c r="CZ9" s="21">
        <v>1</v>
      </c>
      <c r="DA9" s="7" t="s">
        <v>114</v>
      </c>
      <c r="DB9" s="21">
        <v>1</v>
      </c>
      <c r="DC9" s="7" t="s">
        <v>114</v>
      </c>
      <c r="DD9" s="21">
        <v>1</v>
      </c>
      <c r="DE9" s="7" t="s">
        <v>114</v>
      </c>
      <c r="DF9" s="21">
        <v>1</v>
      </c>
      <c r="DG9" s="7" t="s">
        <v>114</v>
      </c>
      <c r="DH9" s="21">
        <v>1</v>
      </c>
      <c r="DI9" s="7" t="s">
        <v>114</v>
      </c>
      <c r="DJ9" s="21">
        <v>1</v>
      </c>
      <c r="DK9" s="7" t="s">
        <v>114</v>
      </c>
      <c r="DL9" s="21">
        <v>1</v>
      </c>
      <c r="DM9" s="7" t="s">
        <v>114</v>
      </c>
      <c r="DN9" s="21">
        <v>1</v>
      </c>
      <c r="DO9" s="7" t="s">
        <v>114</v>
      </c>
      <c r="DP9" s="21">
        <v>1</v>
      </c>
      <c r="DQ9" s="7" t="s">
        <v>114</v>
      </c>
      <c r="DR9" s="21">
        <v>1</v>
      </c>
      <c r="DS9" s="7" t="s">
        <v>114</v>
      </c>
      <c r="DT9" s="21">
        <v>1</v>
      </c>
      <c r="DU9" s="7" t="s">
        <v>114</v>
      </c>
      <c r="DV9" s="29">
        <v>1</v>
      </c>
      <c r="DW9" s="7" t="s">
        <v>114</v>
      </c>
      <c r="DX9" s="21">
        <v>1</v>
      </c>
      <c r="DY9" s="7" t="s">
        <v>114</v>
      </c>
      <c r="DZ9" s="21">
        <v>1</v>
      </c>
      <c r="EA9" s="7" t="s">
        <v>114</v>
      </c>
      <c r="EB9" s="21">
        <v>1</v>
      </c>
      <c r="EC9" s="7" t="s">
        <v>114</v>
      </c>
    </row>
    <row r="10" spans="2:133" ht="12.75">
      <c r="B10" s="21">
        <v>1</v>
      </c>
      <c r="C10" s="7" t="s">
        <v>115</v>
      </c>
      <c r="D10" s="21">
        <v>1</v>
      </c>
      <c r="E10" s="6" t="s">
        <v>115</v>
      </c>
      <c r="F10" s="21">
        <v>1</v>
      </c>
      <c r="G10" s="7" t="s">
        <v>115</v>
      </c>
      <c r="H10" s="21">
        <v>1</v>
      </c>
      <c r="I10" s="7" t="s">
        <v>115</v>
      </c>
      <c r="J10" s="21">
        <v>1</v>
      </c>
      <c r="K10" s="7" t="s">
        <v>115</v>
      </c>
      <c r="L10" s="21">
        <v>1</v>
      </c>
      <c r="M10" s="7" t="s">
        <v>115</v>
      </c>
      <c r="N10" s="21">
        <v>1</v>
      </c>
      <c r="O10" s="7" t="s">
        <v>115</v>
      </c>
      <c r="P10" s="21">
        <v>1</v>
      </c>
      <c r="Q10" s="7" t="s">
        <v>115</v>
      </c>
      <c r="R10" s="21">
        <v>1</v>
      </c>
      <c r="S10" s="7" t="s">
        <v>115</v>
      </c>
      <c r="T10" s="21">
        <v>1</v>
      </c>
      <c r="U10" s="7" t="s">
        <v>115</v>
      </c>
      <c r="V10" s="21">
        <v>1</v>
      </c>
      <c r="W10" s="7" t="s">
        <v>115</v>
      </c>
      <c r="X10" s="21">
        <v>1</v>
      </c>
      <c r="Y10" s="7" t="s">
        <v>115</v>
      </c>
      <c r="Z10" s="21">
        <v>1</v>
      </c>
      <c r="AA10" s="7" t="s">
        <v>115</v>
      </c>
      <c r="AB10" s="21">
        <v>1</v>
      </c>
      <c r="AC10" s="7" t="s">
        <v>115</v>
      </c>
      <c r="AD10" s="21">
        <v>1</v>
      </c>
      <c r="AE10" s="7" t="s">
        <v>115</v>
      </c>
      <c r="AF10" s="21">
        <v>1</v>
      </c>
      <c r="AG10" s="7" t="s">
        <v>115</v>
      </c>
      <c r="AH10" s="21">
        <v>1</v>
      </c>
      <c r="AI10" s="7" t="s">
        <v>115</v>
      </c>
      <c r="AJ10" s="21">
        <v>1</v>
      </c>
      <c r="AK10" s="7" t="s">
        <v>115</v>
      </c>
      <c r="AL10" s="21">
        <v>1</v>
      </c>
      <c r="AM10" s="7" t="s">
        <v>115</v>
      </c>
      <c r="AN10" s="21">
        <v>1</v>
      </c>
      <c r="AO10" s="7" t="s">
        <v>115</v>
      </c>
      <c r="AP10" s="21">
        <v>1</v>
      </c>
      <c r="AQ10" s="7" t="s">
        <v>115</v>
      </c>
      <c r="AR10" s="21">
        <v>1</v>
      </c>
      <c r="AS10" s="7" t="s">
        <v>115</v>
      </c>
      <c r="AT10" s="21">
        <v>1</v>
      </c>
      <c r="AU10" s="7" t="s">
        <v>115</v>
      </c>
      <c r="AV10" s="21">
        <v>1</v>
      </c>
      <c r="AW10" s="7" t="s">
        <v>115</v>
      </c>
      <c r="AX10" s="21">
        <v>1</v>
      </c>
      <c r="AY10" s="7" t="s">
        <v>115</v>
      </c>
      <c r="AZ10" s="21">
        <v>1</v>
      </c>
      <c r="BA10" s="7" t="s">
        <v>115</v>
      </c>
      <c r="BB10" s="21">
        <v>1</v>
      </c>
      <c r="BC10" s="7" t="s">
        <v>115</v>
      </c>
      <c r="BD10" s="21">
        <v>1</v>
      </c>
      <c r="BE10" s="7" t="s">
        <v>115</v>
      </c>
      <c r="BF10" s="21">
        <v>1</v>
      </c>
      <c r="BG10" s="7" t="s">
        <v>115</v>
      </c>
      <c r="BH10" s="21">
        <v>1</v>
      </c>
      <c r="BI10" s="7" t="s">
        <v>115</v>
      </c>
      <c r="BJ10" s="21">
        <v>1</v>
      </c>
      <c r="BK10" s="7" t="s">
        <v>115</v>
      </c>
      <c r="BL10" s="21">
        <v>1</v>
      </c>
      <c r="BM10" s="7" t="s">
        <v>115</v>
      </c>
      <c r="BN10" s="21">
        <v>1</v>
      </c>
      <c r="BO10" s="7" t="s">
        <v>115</v>
      </c>
      <c r="BP10" s="21">
        <v>1</v>
      </c>
      <c r="BQ10" s="7" t="s">
        <v>115</v>
      </c>
      <c r="BR10" s="21">
        <v>1</v>
      </c>
      <c r="BS10" s="7" t="s">
        <v>115</v>
      </c>
      <c r="BT10" s="21">
        <v>1</v>
      </c>
      <c r="BU10" s="7" t="s">
        <v>115</v>
      </c>
      <c r="BV10" s="21">
        <v>1</v>
      </c>
      <c r="BW10" s="7" t="s">
        <v>115</v>
      </c>
      <c r="BX10" s="21">
        <v>1</v>
      </c>
      <c r="BY10" s="7" t="s">
        <v>115</v>
      </c>
      <c r="BZ10" s="21">
        <v>1</v>
      </c>
      <c r="CA10" s="7" t="s">
        <v>115</v>
      </c>
      <c r="CB10" s="21">
        <v>1</v>
      </c>
      <c r="CC10" s="7" t="s">
        <v>115</v>
      </c>
      <c r="CD10" s="21">
        <v>1</v>
      </c>
      <c r="CE10" s="7" t="s">
        <v>115</v>
      </c>
      <c r="CF10" s="21">
        <v>1</v>
      </c>
      <c r="CG10" s="7" t="s">
        <v>115</v>
      </c>
      <c r="CH10" s="21">
        <v>1</v>
      </c>
      <c r="CI10" s="7" t="s">
        <v>115</v>
      </c>
      <c r="CJ10" s="21">
        <v>1</v>
      </c>
      <c r="CK10" s="7" t="s">
        <v>115</v>
      </c>
      <c r="CL10" s="21">
        <v>1</v>
      </c>
      <c r="CM10" s="7" t="s">
        <v>115</v>
      </c>
      <c r="CN10" s="21">
        <v>1</v>
      </c>
      <c r="CO10" s="7" t="s">
        <v>115</v>
      </c>
      <c r="CP10" s="21">
        <v>1</v>
      </c>
      <c r="CQ10" s="7" t="s">
        <v>115</v>
      </c>
      <c r="CR10" s="21">
        <v>1</v>
      </c>
      <c r="CS10" s="7" t="s">
        <v>115</v>
      </c>
      <c r="CT10" s="21">
        <v>1</v>
      </c>
      <c r="CU10" s="7" t="s">
        <v>115</v>
      </c>
      <c r="CV10" s="21">
        <v>1</v>
      </c>
      <c r="CW10" s="7" t="s">
        <v>115</v>
      </c>
      <c r="CX10" s="21">
        <v>1</v>
      </c>
      <c r="CY10" s="7" t="s">
        <v>115</v>
      </c>
      <c r="CZ10" s="21">
        <v>1</v>
      </c>
      <c r="DA10" s="7" t="s">
        <v>115</v>
      </c>
      <c r="DB10" s="21">
        <v>1</v>
      </c>
      <c r="DC10" s="7" t="s">
        <v>115</v>
      </c>
      <c r="DD10" s="21">
        <v>1</v>
      </c>
      <c r="DE10" s="7" t="s">
        <v>115</v>
      </c>
      <c r="DF10" s="21">
        <v>1</v>
      </c>
      <c r="DG10" s="7" t="s">
        <v>115</v>
      </c>
      <c r="DH10" s="21">
        <v>1</v>
      </c>
      <c r="DI10" s="7" t="s">
        <v>115</v>
      </c>
      <c r="DJ10" s="21">
        <v>1</v>
      </c>
      <c r="DK10" s="7" t="s">
        <v>115</v>
      </c>
      <c r="DL10" s="21">
        <v>1</v>
      </c>
      <c r="DM10" s="7" t="s">
        <v>115</v>
      </c>
      <c r="DN10" s="21">
        <v>1</v>
      </c>
      <c r="DO10" s="7" t="s">
        <v>115</v>
      </c>
      <c r="DP10" s="21">
        <v>1</v>
      </c>
      <c r="DQ10" s="7" t="s">
        <v>115</v>
      </c>
      <c r="DR10" s="21">
        <v>1</v>
      </c>
      <c r="DS10" s="7" t="s">
        <v>115</v>
      </c>
      <c r="DT10" s="21">
        <v>1</v>
      </c>
      <c r="DU10" s="7" t="s">
        <v>115</v>
      </c>
      <c r="DV10" s="29">
        <v>1</v>
      </c>
      <c r="DW10" s="7" t="s">
        <v>115</v>
      </c>
      <c r="DX10" s="21">
        <v>1</v>
      </c>
      <c r="DY10" s="7" t="s">
        <v>115</v>
      </c>
      <c r="DZ10" s="21">
        <v>1</v>
      </c>
      <c r="EA10" s="7" t="s">
        <v>115</v>
      </c>
      <c r="EB10" s="21">
        <v>1</v>
      </c>
      <c r="EC10" s="7" t="s">
        <v>115</v>
      </c>
    </row>
    <row r="11" spans="2:133" ht="12.75">
      <c r="B11" s="21">
        <v>1</v>
      </c>
      <c r="C11" s="7" t="s">
        <v>116</v>
      </c>
      <c r="D11" s="21">
        <v>1</v>
      </c>
      <c r="E11" s="6" t="s">
        <v>116</v>
      </c>
      <c r="F11" s="21">
        <v>1</v>
      </c>
      <c r="G11" s="7" t="s">
        <v>116</v>
      </c>
      <c r="H11" s="21">
        <v>1</v>
      </c>
      <c r="I11" s="7" t="s">
        <v>116</v>
      </c>
      <c r="J11" s="21">
        <v>1</v>
      </c>
      <c r="K11" s="7" t="s">
        <v>116</v>
      </c>
      <c r="L11" s="21">
        <v>1</v>
      </c>
      <c r="M11" s="7" t="s">
        <v>116</v>
      </c>
      <c r="N11" s="21">
        <v>1</v>
      </c>
      <c r="O11" s="7" t="s">
        <v>116</v>
      </c>
      <c r="P11" s="21">
        <v>1</v>
      </c>
      <c r="Q11" s="7" t="s">
        <v>116</v>
      </c>
      <c r="R11" s="21">
        <v>1</v>
      </c>
      <c r="S11" s="7" t="s">
        <v>116</v>
      </c>
      <c r="T11" s="21">
        <v>1</v>
      </c>
      <c r="U11" s="7" t="s">
        <v>116</v>
      </c>
      <c r="V11" s="21">
        <v>1</v>
      </c>
      <c r="W11" s="7" t="s">
        <v>116</v>
      </c>
      <c r="X11" s="21">
        <v>1</v>
      </c>
      <c r="Y11" s="7" t="s">
        <v>116</v>
      </c>
      <c r="Z11" s="21">
        <v>1</v>
      </c>
      <c r="AA11" s="7" t="s">
        <v>116</v>
      </c>
      <c r="AB11" s="21">
        <v>1</v>
      </c>
      <c r="AC11" s="7" t="s">
        <v>116</v>
      </c>
      <c r="AD11" s="21">
        <v>1</v>
      </c>
      <c r="AE11" s="7" t="s">
        <v>116</v>
      </c>
      <c r="AF11" s="21">
        <v>1</v>
      </c>
      <c r="AG11" s="7" t="s">
        <v>116</v>
      </c>
      <c r="AH11" s="21">
        <v>1</v>
      </c>
      <c r="AI11" s="7" t="s">
        <v>116</v>
      </c>
      <c r="AJ11" s="21">
        <v>1</v>
      </c>
      <c r="AK11" s="7" t="s">
        <v>116</v>
      </c>
      <c r="AL11" s="21">
        <v>1</v>
      </c>
      <c r="AM11" s="7" t="s">
        <v>116</v>
      </c>
      <c r="AN11" s="21">
        <v>1</v>
      </c>
      <c r="AO11" s="7" t="s">
        <v>116</v>
      </c>
      <c r="AP11" s="21">
        <v>1</v>
      </c>
      <c r="AQ11" s="7" t="s">
        <v>116</v>
      </c>
      <c r="AR11" s="21">
        <v>1</v>
      </c>
      <c r="AS11" s="7" t="s">
        <v>116</v>
      </c>
      <c r="AT11" s="21">
        <v>1</v>
      </c>
      <c r="AU11" s="7" t="s">
        <v>116</v>
      </c>
      <c r="AV11" s="21">
        <v>1</v>
      </c>
      <c r="AW11" s="7" t="s">
        <v>116</v>
      </c>
      <c r="AX11" s="21">
        <v>1</v>
      </c>
      <c r="AY11" s="7" t="s">
        <v>116</v>
      </c>
      <c r="AZ11" s="21">
        <v>1</v>
      </c>
      <c r="BA11" s="7" t="s">
        <v>116</v>
      </c>
      <c r="BB11" s="21">
        <v>1</v>
      </c>
      <c r="BC11" s="7" t="s">
        <v>116</v>
      </c>
      <c r="BD11" s="21">
        <v>1</v>
      </c>
      <c r="BE11" s="7" t="s">
        <v>116</v>
      </c>
      <c r="BF11" s="21">
        <v>1</v>
      </c>
      <c r="BG11" s="7" t="s">
        <v>116</v>
      </c>
      <c r="BH11" s="21">
        <v>1</v>
      </c>
      <c r="BI11" s="7" t="s">
        <v>116</v>
      </c>
      <c r="BJ11" s="21">
        <v>1</v>
      </c>
      <c r="BK11" s="7" t="s">
        <v>116</v>
      </c>
      <c r="BL11" s="21">
        <v>1</v>
      </c>
      <c r="BM11" s="7" t="s">
        <v>116</v>
      </c>
      <c r="BN11" s="21">
        <v>1</v>
      </c>
      <c r="BO11" s="7" t="s">
        <v>116</v>
      </c>
      <c r="BP11" s="21">
        <v>1</v>
      </c>
      <c r="BQ11" s="7" t="s">
        <v>116</v>
      </c>
      <c r="BR11" s="21">
        <v>1</v>
      </c>
      <c r="BS11" s="7" t="s">
        <v>116</v>
      </c>
      <c r="BT11" s="21">
        <v>1</v>
      </c>
      <c r="BU11" s="7" t="s">
        <v>116</v>
      </c>
      <c r="BV11" s="21">
        <v>1</v>
      </c>
      <c r="BW11" s="7" t="s">
        <v>116</v>
      </c>
      <c r="BX11" s="21">
        <v>1</v>
      </c>
      <c r="BY11" s="7" t="s">
        <v>116</v>
      </c>
      <c r="BZ11" s="21">
        <v>1</v>
      </c>
      <c r="CA11" s="7" t="s">
        <v>116</v>
      </c>
      <c r="CB11" s="21">
        <v>1</v>
      </c>
      <c r="CC11" s="7" t="s">
        <v>116</v>
      </c>
      <c r="CD11" s="21">
        <v>1</v>
      </c>
      <c r="CE11" s="7" t="s">
        <v>116</v>
      </c>
      <c r="CF11" s="21">
        <v>1</v>
      </c>
      <c r="CG11" s="7" t="s">
        <v>116</v>
      </c>
      <c r="CH11" s="21">
        <v>1</v>
      </c>
      <c r="CI11" s="7" t="s">
        <v>116</v>
      </c>
      <c r="CJ11" s="21">
        <v>1</v>
      </c>
      <c r="CK11" s="7" t="s">
        <v>116</v>
      </c>
      <c r="CL11" s="21">
        <v>1</v>
      </c>
      <c r="CM11" s="7" t="s">
        <v>116</v>
      </c>
      <c r="CN11" s="21">
        <v>1</v>
      </c>
      <c r="CO11" s="7" t="s">
        <v>116</v>
      </c>
      <c r="CP11" s="21">
        <v>1</v>
      </c>
      <c r="CQ11" s="7" t="s">
        <v>116</v>
      </c>
      <c r="CR11" s="21">
        <v>1</v>
      </c>
      <c r="CS11" s="7" t="s">
        <v>116</v>
      </c>
      <c r="CT11" s="21">
        <v>1</v>
      </c>
      <c r="CU11" s="7" t="s">
        <v>116</v>
      </c>
      <c r="CV11" s="21">
        <v>1</v>
      </c>
      <c r="CW11" s="7" t="s">
        <v>116</v>
      </c>
      <c r="CX11" s="21">
        <v>1</v>
      </c>
      <c r="CY11" s="7" t="s">
        <v>116</v>
      </c>
      <c r="CZ11" s="21">
        <v>1</v>
      </c>
      <c r="DA11" s="7" t="s">
        <v>116</v>
      </c>
      <c r="DB11" s="21">
        <v>1</v>
      </c>
      <c r="DC11" s="7" t="s">
        <v>116</v>
      </c>
      <c r="DD11" s="21">
        <v>1</v>
      </c>
      <c r="DE11" s="7" t="s">
        <v>116</v>
      </c>
      <c r="DF11" s="21">
        <v>1</v>
      </c>
      <c r="DG11" s="7" t="s">
        <v>116</v>
      </c>
      <c r="DH11" s="21">
        <v>1</v>
      </c>
      <c r="DI11" s="7" t="s">
        <v>116</v>
      </c>
      <c r="DJ11" s="21">
        <v>1</v>
      </c>
      <c r="DK11" s="7" t="s">
        <v>116</v>
      </c>
      <c r="DL11" s="21">
        <v>1</v>
      </c>
      <c r="DM11" s="7" t="s">
        <v>116</v>
      </c>
      <c r="DN11" s="21">
        <v>1</v>
      </c>
      <c r="DO11" s="7" t="s">
        <v>116</v>
      </c>
      <c r="DP11" s="21">
        <v>1</v>
      </c>
      <c r="DQ11" s="7" t="s">
        <v>116</v>
      </c>
      <c r="DR11" s="21">
        <v>1</v>
      </c>
      <c r="DS11" s="7" t="s">
        <v>116</v>
      </c>
      <c r="DT11" s="21">
        <v>1</v>
      </c>
      <c r="DU11" s="7" t="s">
        <v>116</v>
      </c>
      <c r="DV11" s="29">
        <v>1</v>
      </c>
      <c r="DW11" s="7" t="s">
        <v>116</v>
      </c>
      <c r="DX11" s="21">
        <v>1</v>
      </c>
      <c r="DY11" s="7" t="s">
        <v>116</v>
      </c>
      <c r="DZ11" s="21">
        <v>1</v>
      </c>
      <c r="EA11" s="7" t="s">
        <v>116</v>
      </c>
      <c r="EB11" s="21">
        <v>1</v>
      </c>
      <c r="EC11" s="7" t="s">
        <v>116</v>
      </c>
    </row>
    <row r="12" spans="2:133" ht="12.75">
      <c r="B12" s="21">
        <v>1</v>
      </c>
      <c r="C12" s="6" t="s">
        <v>117</v>
      </c>
      <c r="D12" s="21">
        <v>0</v>
      </c>
      <c r="E12" s="28" t="s">
        <v>141</v>
      </c>
      <c r="F12" s="21">
        <v>1</v>
      </c>
      <c r="G12" s="6" t="s">
        <v>117</v>
      </c>
      <c r="H12" s="21">
        <v>1</v>
      </c>
      <c r="I12" s="6" t="s">
        <v>117</v>
      </c>
      <c r="J12" s="21">
        <v>0</v>
      </c>
      <c r="K12" s="28" t="s">
        <v>141</v>
      </c>
      <c r="L12" s="21">
        <v>0</v>
      </c>
      <c r="M12" s="28" t="s">
        <v>141</v>
      </c>
      <c r="N12" s="21">
        <v>1</v>
      </c>
      <c r="O12" s="6" t="s">
        <v>117</v>
      </c>
      <c r="P12" s="21">
        <v>1</v>
      </c>
      <c r="Q12" s="6" t="s">
        <v>117</v>
      </c>
      <c r="R12" s="21">
        <v>1</v>
      </c>
      <c r="S12" s="6" t="s">
        <v>117</v>
      </c>
      <c r="T12" s="21">
        <v>0</v>
      </c>
      <c r="U12" s="28" t="s">
        <v>141</v>
      </c>
      <c r="V12" s="21">
        <v>1</v>
      </c>
      <c r="W12" s="6" t="s">
        <v>117</v>
      </c>
      <c r="X12" s="21">
        <v>1</v>
      </c>
      <c r="Y12" s="6" t="s">
        <v>117</v>
      </c>
      <c r="Z12" s="21">
        <v>0</v>
      </c>
      <c r="AA12" s="28" t="s">
        <v>141</v>
      </c>
      <c r="AB12" s="21">
        <v>0</v>
      </c>
      <c r="AC12" s="28" t="s">
        <v>141</v>
      </c>
      <c r="AD12" s="21">
        <v>0</v>
      </c>
      <c r="AE12" s="28" t="s">
        <v>141</v>
      </c>
      <c r="AF12" s="21">
        <v>1</v>
      </c>
      <c r="AG12" s="6" t="s">
        <v>117</v>
      </c>
      <c r="AH12" s="21">
        <v>1</v>
      </c>
      <c r="AI12" s="6" t="s">
        <v>117</v>
      </c>
      <c r="AJ12" s="21">
        <v>1</v>
      </c>
      <c r="AK12" s="6" t="s">
        <v>117</v>
      </c>
      <c r="AL12" s="21">
        <v>0</v>
      </c>
      <c r="AM12" s="28" t="s">
        <v>141</v>
      </c>
      <c r="AN12" s="21">
        <v>0</v>
      </c>
      <c r="AO12" s="28" t="s">
        <v>141</v>
      </c>
      <c r="AP12" s="21">
        <v>1</v>
      </c>
      <c r="AQ12" s="6" t="s">
        <v>117</v>
      </c>
      <c r="AR12" s="21">
        <v>1</v>
      </c>
      <c r="AS12" s="6" t="s">
        <v>117</v>
      </c>
      <c r="AT12" s="21">
        <v>0</v>
      </c>
      <c r="AU12" s="28" t="s">
        <v>141</v>
      </c>
      <c r="AV12" s="21">
        <v>1</v>
      </c>
      <c r="AW12" s="6" t="s">
        <v>117</v>
      </c>
      <c r="AX12" s="21">
        <v>1</v>
      </c>
      <c r="AY12" s="6" t="s">
        <v>117</v>
      </c>
      <c r="AZ12" s="21">
        <v>1</v>
      </c>
      <c r="BA12" s="6" t="s">
        <v>117</v>
      </c>
      <c r="BB12" s="21">
        <v>1</v>
      </c>
      <c r="BC12" s="6" t="s">
        <v>117</v>
      </c>
      <c r="BD12" s="21">
        <v>1</v>
      </c>
      <c r="BE12" s="6" t="s">
        <v>117</v>
      </c>
      <c r="BF12" s="21">
        <v>1</v>
      </c>
      <c r="BG12" s="6" t="s">
        <v>117</v>
      </c>
      <c r="BH12" s="21">
        <v>1</v>
      </c>
      <c r="BI12" s="6" t="s">
        <v>117</v>
      </c>
      <c r="BJ12" s="21">
        <v>1</v>
      </c>
      <c r="BK12" s="6" t="s">
        <v>117</v>
      </c>
      <c r="BL12" s="21">
        <v>1</v>
      </c>
      <c r="BM12" s="6" t="s">
        <v>117</v>
      </c>
      <c r="BN12" s="21">
        <v>1</v>
      </c>
      <c r="BO12" s="6" t="s">
        <v>117</v>
      </c>
      <c r="BP12" s="21">
        <v>1</v>
      </c>
      <c r="BQ12" s="6" t="s">
        <v>117</v>
      </c>
      <c r="BR12" s="21">
        <v>0</v>
      </c>
      <c r="BS12" s="28" t="s">
        <v>141</v>
      </c>
      <c r="BT12" s="21">
        <v>1</v>
      </c>
      <c r="BU12" s="6" t="s">
        <v>117</v>
      </c>
      <c r="BV12" s="21">
        <v>1</v>
      </c>
      <c r="BW12" s="6" t="s">
        <v>117</v>
      </c>
      <c r="BX12" s="21">
        <v>0</v>
      </c>
      <c r="BY12" s="28" t="s">
        <v>141</v>
      </c>
      <c r="BZ12" s="21">
        <v>1</v>
      </c>
      <c r="CA12" s="6" t="s">
        <v>117</v>
      </c>
      <c r="CB12" s="21">
        <v>0</v>
      </c>
      <c r="CC12" s="28" t="s">
        <v>141</v>
      </c>
      <c r="CD12" s="21">
        <v>0</v>
      </c>
      <c r="CE12" s="28" t="s">
        <v>141</v>
      </c>
      <c r="CF12" s="21">
        <v>1</v>
      </c>
      <c r="CG12" s="6" t="s">
        <v>117</v>
      </c>
      <c r="CH12" s="21">
        <v>1</v>
      </c>
      <c r="CI12" s="6" t="s">
        <v>117</v>
      </c>
      <c r="CJ12" s="21">
        <v>1</v>
      </c>
      <c r="CK12" s="6" t="s">
        <v>117</v>
      </c>
      <c r="CL12" s="21">
        <v>1</v>
      </c>
      <c r="CM12" s="6" t="s">
        <v>117</v>
      </c>
      <c r="CN12" s="21">
        <v>0</v>
      </c>
      <c r="CO12" s="28" t="s">
        <v>141</v>
      </c>
      <c r="CP12" s="21">
        <v>1</v>
      </c>
      <c r="CQ12" s="6" t="s">
        <v>117</v>
      </c>
      <c r="CR12" s="21">
        <v>0</v>
      </c>
      <c r="CS12" s="28" t="s">
        <v>141</v>
      </c>
      <c r="CT12" s="21">
        <v>1</v>
      </c>
      <c r="CU12" s="6" t="s">
        <v>117</v>
      </c>
      <c r="CV12" s="21">
        <v>1</v>
      </c>
      <c r="CW12" s="6" t="s">
        <v>117</v>
      </c>
      <c r="CX12" s="21">
        <v>1</v>
      </c>
      <c r="CY12" s="6" t="s">
        <v>117</v>
      </c>
      <c r="CZ12" s="21">
        <v>0</v>
      </c>
      <c r="DA12" s="28" t="s">
        <v>141</v>
      </c>
      <c r="DB12" s="21">
        <v>1</v>
      </c>
      <c r="DC12" s="6" t="s">
        <v>117</v>
      </c>
      <c r="DD12" s="21">
        <v>1</v>
      </c>
      <c r="DE12" s="6" t="s">
        <v>117</v>
      </c>
      <c r="DF12" s="21">
        <v>1</v>
      </c>
      <c r="DG12" s="6" t="s">
        <v>117</v>
      </c>
      <c r="DH12" s="21">
        <v>1</v>
      </c>
      <c r="DI12" s="6" t="s">
        <v>117</v>
      </c>
      <c r="DJ12" s="21">
        <v>1</v>
      </c>
      <c r="DK12" s="6" t="s">
        <v>117</v>
      </c>
      <c r="DL12" s="21">
        <v>0</v>
      </c>
      <c r="DM12" s="28" t="s">
        <v>141</v>
      </c>
      <c r="DN12" s="21">
        <v>0</v>
      </c>
      <c r="DO12" s="28" t="s">
        <v>141</v>
      </c>
      <c r="DP12" s="21">
        <v>0</v>
      </c>
      <c r="DQ12" s="28" t="s">
        <v>141</v>
      </c>
      <c r="DR12" s="21">
        <v>0</v>
      </c>
      <c r="DS12" s="28" t="s">
        <v>141</v>
      </c>
      <c r="DT12" s="21">
        <v>0</v>
      </c>
      <c r="DU12" s="28" t="s">
        <v>141</v>
      </c>
      <c r="DV12" s="29">
        <v>0</v>
      </c>
      <c r="DW12" s="28" t="s">
        <v>141</v>
      </c>
      <c r="DX12" s="21">
        <v>1</v>
      </c>
      <c r="DY12" s="6" t="s">
        <v>117</v>
      </c>
      <c r="DZ12" s="21">
        <v>0</v>
      </c>
      <c r="EA12" s="28" t="s">
        <v>141</v>
      </c>
      <c r="EB12" s="21">
        <v>0</v>
      </c>
      <c r="EC12" s="28" t="s">
        <v>141</v>
      </c>
    </row>
    <row r="13" spans="2:133" ht="12.75">
      <c r="B13" s="21">
        <v>1</v>
      </c>
      <c r="C13" s="7" t="s">
        <v>118</v>
      </c>
      <c r="D13" s="21">
        <v>1</v>
      </c>
      <c r="E13" s="6" t="s">
        <v>118</v>
      </c>
      <c r="F13" s="21">
        <v>1</v>
      </c>
      <c r="G13" s="7" t="s">
        <v>118</v>
      </c>
      <c r="H13" s="21">
        <v>1</v>
      </c>
      <c r="I13" s="7" t="s">
        <v>118</v>
      </c>
      <c r="J13" s="21">
        <v>1</v>
      </c>
      <c r="K13" s="7" t="s">
        <v>118</v>
      </c>
      <c r="L13" s="21">
        <v>1</v>
      </c>
      <c r="M13" s="7" t="s">
        <v>118</v>
      </c>
      <c r="N13" s="21">
        <v>1</v>
      </c>
      <c r="O13" s="7" t="s">
        <v>118</v>
      </c>
      <c r="P13" s="21">
        <v>1</v>
      </c>
      <c r="Q13" s="7" t="s">
        <v>118</v>
      </c>
      <c r="R13" s="21">
        <v>1</v>
      </c>
      <c r="S13" s="7" t="s">
        <v>118</v>
      </c>
      <c r="T13" s="21">
        <v>1</v>
      </c>
      <c r="U13" s="7" t="s">
        <v>118</v>
      </c>
      <c r="V13" s="21">
        <v>1</v>
      </c>
      <c r="W13" s="7" t="s">
        <v>118</v>
      </c>
      <c r="X13" s="21">
        <v>1</v>
      </c>
      <c r="Y13" s="7" t="s">
        <v>118</v>
      </c>
      <c r="Z13" s="21">
        <v>1</v>
      </c>
      <c r="AA13" s="7" t="s">
        <v>118</v>
      </c>
      <c r="AB13" s="21">
        <v>1</v>
      </c>
      <c r="AC13" s="7" t="s">
        <v>118</v>
      </c>
      <c r="AD13" s="21">
        <v>1</v>
      </c>
      <c r="AE13" s="7" t="s">
        <v>118</v>
      </c>
      <c r="AF13" s="21">
        <v>1</v>
      </c>
      <c r="AG13" s="7" t="s">
        <v>118</v>
      </c>
      <c r="AH13" s="21">
        <v>1</v>
      </c>
      <c r="AI13" s="7" t="s">
        <v>118</v>
      </c>
      <c r="AJ13" s="21">
        <v>1</v>
      </c>
      <c r="AK13" s="7" t="s">
        <v>118</v>
      </c>
      <c r="AL13" s="21">
        <v>1</v>
      </c>
      <c r="AM13" s="7" t="s">
        <v>118</v>
      </c>
      <c r="AN13" s="21">
        <v>1</v>
      </c>
      <c r="AO13" s="7" t="s">
        <v>118</v>
      </c>
      <c r="AP13" s="21">
        <v>1</v>
      </c>
      <c r="AQ13" s="7" t="s">
        <v>118</v>
      </c>
      <c r="AR13" s="21">
        <v>1</v>
      </c>
      <c r="AS13" s="7" t="s">
        <v>118</v>
      </c>
      <c r="AT13" s="21">
        <v>1</v>
      </c>
      <c r="AU13" s="7" t="s">
        <v>118</v>
      </c>
      <c r="AV13" s="21">
        <v>1</v>
      </c>
      <c r="AW13" s="7" t="s">
        <v>118</v>
      </c>
      <c r="AX13" s="21">
        <v>1</v>
      </c>
      <c r="AY13" s="7" t="s">
        <v>118</v>
      </c>
      <c r="AZ13" s="21">
        <v>1</v>
      </c>
      <c r="BA13" s="7" t="s">
        <v>118</v>
      </c>
      <c r="BB13" s="21">
        <v>1</v>
      </c>
      <c r="BC13" s="7" t="s">
        <v>118</v>
      </c>
      <c r="BD13" s="21">
        <v>1</v>
      </c>
      <c r="BE13" s="7" t="s">
        <v>118</v>
      </c>
      <c r="BF13" s="21">
        <v>1</v>
      </c>
      <c r="BG13" s="7" t="s">
        <v>118</v>
      </c>
      <c r="BH13" s="21">
        <v>1</v>
      </c>
      <c r="BI13" s="7" t="s">
        <v>118</v>
      </c>
      <c r="BJ13" s="21">
        <v>1</v>
      </c>
      <c r="BK13" s="7" t="s">
        <v>118</v>
      </c>
      <c r="BL13" s="21">
        <v>1</v>
      </c>
      <c r="BM13" s="7" t="s">
        <v>118</v>
      </c>
      <c r="BN13" s="21">
        <v>1</v>
      </c>
      <c r="BO13" s="7" t="s">
        <v>118</v>
      </c>
      <c r="BP13" s="21">
        <v>1</v>
      </c>
      <c r="BQ13" s="7" t="s">
        <v>118</v>
      </c>
      <c r="BR13" s="21">
        <v>1</v>
      </c>
      <c r="BS13" s="7" t="s">
        <v>118</v>
      </c>
      <c r="BT13" s="21">
        <v>1</v>
      </c>
      <c r="BU13" s="7" t="s">
        <v>118</v>
      </c>
      <c r="BV13" s="21">
        <v>1</v>
      </c>
      <c r="BW13" s="7" t="s">
        <v>118</v>
      </c>
      <c r="BX13" s="21">
        <v>1</v>
      </c>
      <c r="BY13" s="7" t="s">
        <v>118</v>
      </c>
      <c r="BZ13" s="21">
        <v>1</v>
      </c>
      <c r="CA13" s="7" t="s">
        <v>118</v>
      </c>
      <c r="CB13" s="21">
        <v>1</v>
      </c>
      <c r="CC13" s="7" t="s">
        <v>118</v>
      </c>
      <c r="CD13" s="21">
        <v>1</v>
      </c>
      <c r="CE13" s="7" t="s">
        <v>118</v>
      </c>
      <c r="CF13" s="21">
        <v>1</v>
      </c>
      <c r="CG13" s="7" t="s">
        <v>118</v>
      </c>
      <c r="CH13" s="21">
        <v>1</v>
      </c>
      <c r="CI13" s="7" t="s">
        <v>118</v>
      </c>
      <c r="CJ13" s="21">
        <v>1</v>
      </c>
      <c r="CK13" s="7" t="s">
        <v>118</v>
      </c>
      <c r="CL13" s="21">
        <v>1</v>
      </c>
      <c r="CM13" s="7" t="s">
        <v>118</v>
      </c>
      <c r="CN13" s="21">
        <v>1</v>
      </c>
      <c r="CO13" s="7" t="s">
        <v>118</v>
      </c>
      <c r="CP13" s="21">
        <v>1</v>
      </c>
      <c r="CQ13" s="7" t="s">
        <v>118</v>
      </c>
      <c r="CR13" s="21">
        <v>1</v>
      </c>
      <c r="CS13" s="7" t="s">
        <v>118</v>
      </c>
      <c r="CT13" s="21">
        <v>1</v>
      </c>
      <c r="CU13" s="7" t="s">
        <v>118</v>
      </c>
      <c r="CV13" s="21">
        <v>1</v>
      </c>
      <c r="CW13" s="7" t="s">
        <v>118</v>
      </c>
      <c r="CX13" s="21">
        <v>1</v>
      </c>
      <c r="CY13" s="7" t="s">
        <v>118</v>
      </c>
      <c r="CZ13" s="21">
        <v>1</v>
      </c>
      <c r="DA13" s="7" t="s">
        <v>118</v>
      </c>
      <c r="DB13" s="21">
        <v>1</v>
      </c>
      <c r="DC13" s="7" t="s">
        <v>118</v>
      </c>
      <c r="DD13" s="21">
        <v>1</v>
      </c>
      <c r="DE13" s="7" t="s">
        <v>118</v>
      </c>
      <c r="DF13" s="21">
        <v>1</v>
      </c>
      <c r="DG13" s="7" t="s">
        <v>118</v>
      </c>
      <c r="DH13" s="21">
        <v>1</v>
      </c>
      <c r="DI13" s="7" t="s">
        <v>118</v>
      </c>
      <c r="DJ13" s="21">
        <v>1</v>
      </c>
      <c r="DK13" s="7" t="s">
        <v>118</v>
      </c>
      <c r="DL13" s="21">
        <v>1</v>
      </c>
      <c r="DM13" s="7" t="s">
        <v>118</v>
      </c>
      <c r="DN13" s="21">
        <v>1</v>
      </c>
      <c r="DO13" s="7" t="s">
        <v>118</v>
      </c>
      <c r="DP13" s="21">
        <v>1</v>
      </c>
      <c r="DQ13" s="7" t="s">
        <v>118</v>
      </c>
      <c r="DR13" s="21">
        <v>1</v>
      </c>
      <c r="DS13" s="7" t="s">
        <v>118</v>
      </c>
      <c r="DT13" s="21">
        <v>1</v>
      </c>
      <c r="DU13" s="7" t="s">
        <v>118</v>
      </c>
      <c r="DV13" s="29">
        <v>1</v>
      </c>
      <c r="DW13" s="7" t="s">
        <v>118</v>
      </c>
      <c r="DX13" s="21">
        <v>1</v>
      </c>
      <c r="DY13" s="7" t="s">
        <v>118</v>
      </c>
      <c r="DZ13" s="21">
        <v>1</v>
      </c>
      <c r="EA13" s="7" t="s">
        <v>118</v>
      </c>
      <c r="EB13" s="21">
        <v>1</v>
      </c>
      <c r="EC13" s="7" t="s">
        <v>118</v>
      </c>
    </row>
    <row r="14" spans="2:133" ht="12.75">
      <c r="B14" s="21">
        <v>1</v>
      </c>
      <c r="C14" s="7" t="s">
        <v>119</v>
      </c>
      <c r="D14" s="21">
        <v>1</v>
      </c>
      <c r="E14" s="6" t="s">
        <v>119</v>
      </c>
      <c r="F14" s="21">
        <v>1</v>
      </c>
      <c r="G14" s="7" t="s">
        <v>119</v>
      </c>
      <c r="H14" s="21">
        <v>1</v>
      </c>
      <c r="I14" s="7" t="s">
        <v>119</v>
      </c>
      <c r="J14" s="21">
        <v>1</v>
      </c>
      <c r="K14" s="7" t="s">
        <v>119</v>
      </c>
      <c r="L14" s="21">
        <v>1</v>
      </c>
      <c r="M14" s="7" t="s">
        <v>119</v>
      </c>
      <c r="N14" s="21">
        <v>1</v>
      </c>
      <c r="O14" s="7" t="s">
        <v>119</v>
      </c>
      <c r="P14" s="21">
        <v>1</v>
      </c>
      <c r="Q14" s="7" t="s">
        <v>119</v>
      </c>
      <c r="R14" s="21">
        <v>1</v>
      </c>
      <c r="S14" s="7" t="s">
        <v>119</v>
      </c>
      <c r="T14" s="21">
        <v>1</v>
      </c>
      <c r="U14" s="7" t="s">
        <v>119</v>
      </c>
      <c r="V14" s="21">
        <v>1</v>
      </c>
      <c r="W14" s="7" t="s">
        <v>119</v>
      </c>
      <c r="X14" s="21">
        <v>1</v>
      </c>
      <c r="Y14" s="7" t="s">
        <v>119</v>
      </c>
      <c r="Z14" s="21">
        <v>1</v>
      </c>
      <c r="AA14" s="7" t="s">
        <v>119</v>
      </c>
      <c r="AB14" s="21">
        <v>1</v>
      </c>
      <c r="AC14" s="7" t="s">
        <v>119</v>
      </c>
      <c r="AD14" s="21">
        <v>1</v>
      </c>
      <c r="AE14" s="7" t="s">
        <v>119</v>
      </c>
      <c r="AF14" s="21">
        <v>1</v>
      </c>
      <c r="AG14" s="7" t="s">
        <v>119</v>
      </c>
      <c r="AH14" s="21">
        <v>1</v>
      </c>
      <c r="AI14" s="7" t="s">
        <v>119</v>
      </c>
      <c r="AJ14" s="21">
        <v>1</v>
      </c>
      <c r="AK14" s="7" t="s">
        <v>119</v>
      </c>
      <c r="AL14" s="21">
        <v>1</v>
      </c>
      <c r="AM14" s="7" t="s">
        <v>119</v>
      </c>
      <c r="AN14" s="21">
        <v>1</v>
      </c>
      <c r="AO14" s="7" t="s">
        <v>119</v>
      </c>
      <c r="AP14" s="21">
        <v>1</v>
      </c>
      <c r="AQ14" s="7" t="s">
        <v>119</v>
      </c>
      <c r="AR14" s="21">
        <v>1</v>
      </c>
      <c r="AS14" s="7" t="s">
        <v>119</v>
      </c>
      <c r="AT14" s="21">
        <v>1</v>
      </c>
      <c r="AU14" s="7" t="s">
        <v>119</v>
      </c>
      <c r="AV14" s="21">
        <v>1</v>
      </c>
      <c r="AW14" s="7" t="s">
        <v>119</v>
      </c>
      <c r="AX14" s="21">
        <v>1</v>
      </c>
      <c r="AY14" s="7" t="s">
        <v>119</v>
      </c>
      <c r="AZ14" s="21">
        <v>1</v>
      </c>
      <c r="BA14" s="7" t="s">
        <v>119</v>
      </c>
      <c r="BB14" s="21">
        <v>1</v>
      </c>
      <c r="BC14" s="7" t="s">
        <v>119</v>
      </c>
      <c r="BD14" s="21">
        <v>1</v>
      </c>
      <c r="BE14" s="7" t="s">
        <v>119</v>
      </c>
      <c r="BF14" s="21">
        <v>1</v>
      </c>
      <c r="BG14" s="7" t="s">
        <v>119</v>
      </c>
      <c r="BH14" s="21">
        <v>1</v>
      </c>
      <c r="BI14" s="7" t="s">
        <v>119</v>
      </c>
      <c r="BJ14" s="21">
        <v>1</v>
      </c>
      <c r="BK14" s="7" t="s">
        <v>119</v>
      </c>
      <c r="BL14" s="21">
        <v>1</v>
      </c>
      <c r="BM14" s="7" t="s">
        <v>119</v>
      </c>
      <c r="BN14" s="21">
        <v>1</v>
      </c>
      <c r="BO14" s="7" t="s">
        <v>119</v>
      </c>
      <c r="BP14" s="21">
        <v>1</v>
      </c>
      <c r="BQ14" s="7" t="s">
        <v>119</v>
      </c>
      <c r="BR14" s="21">
        <v>1</v>
      </c>
      <c r="BS14" s="7" t="s">
        <v>119</v>
      </c>
      <c r="BT14" s="21">
        <v>1</v>
      </c>
      <c r="BU14" s="7" t="s">
        <v>119</v>
      </c>
      <c r="BV14" s="21">
        <v>1</v>
      </c>
      <c r="BW14" s="7" t="s">
        <v>119</v>
      </c>
      <c r="BX14" s="21">
        <v>1</v>
      </c>
      <c r="BY14" s="7" t="s">
        <v>119</v>
      </c>
      <c r="BZ14" s="21">
        <v>1</v>
      </c>
      <c r="CA14" s="7" t="s">
        <v>119</v>
      </c>
      <c r="CB14" s="21">
        <v>1</v>
      </c>
      <c r="CC14" s="7" t="s">
        <v>119</v>
      </c>
      <c r="CD14" s="21">
        <v>1</v>
      </c>
      <c r="CE14" s="7" t="s">
        <v>119</v>
      </c>
      <c r="CF14" s="21">
        <v>1</v>
      </c>
      <c r="CG14" s="7" t="s">
        <v>119</v>
      </c>
      <c r="CH14" s="21">
        <v>1</v>
      </c>
      <c r="CI14" s="7" t="s">
        <v>119</v>
      </c>
      <c r="CJ14" s="21">
        <v>1</v>
      </c>
      <c r="CK14" s="7" t="s">
        <v>119</v>
      </c>
      <c r="CL14" s="21">
        <v>1</v>
      </c>
      <c r="CM14" s="7" t="s">
        <v>119</v>
      </c>
      <c r="CN14" s="21">
        <v>1</v>
      </c>
      <c r="CO14" s="7" t="s">
        <v>119</v>
      </c>
      <c r="CP14" s="21">
        <v>1</v>
      </c>
      <c r="CQ14" s="7" t="s">
        <v>119</v>
      </c>
      <c r="CR14" s="21">
        <v>1</v>
      </c>
      <c r="CS14" s="7" t="s">
        <v>119</v>
      </c>
      <c r="CT14" s="21">
        <v>1</v>
      </c>
      <c r="CU14" s="7" t="s">
        <v>119</v>
      </c>
      <c r="CV14" s="21">
        <v>1</v>
      </c>
      <c r="CW14" s="7" t="s">
        <v>119</v>
      </c>
      <c r="CX14" s="21">
        <v>1</v>
      </c>
      <c r="CY14" s="7" t="s">
        <v>119</v>
      </c>
      <c r="CZ14" s="21">
        <v>1</v>
      </c>
      <c r="DA14" s="7" t="s">
        <v>119</v>
      </c>
      <c r="DB14" s="21">
        <v>1</v>
      </c>
      <c r="DC14" s="7" t="s">
        <v>119</v>
      </c>
      <c r="DD14" s="21">
        <v>1</v>
      </c>
      <c r="DE14" s="7" t="s">
        <v>119</v>
      </c>
      <c r="DF14" s="21">
        <v>1</v>
      </c>
      <c r="DG14" s="7" t="s">
        <v>119</v>
      </c>
      <c r="DH14" s="21">
        <v>1</v>
      </c>
      <c r="DI14" s="7" t="s">
        <v>119</v>
      </c>
      <c r="DJ14" s="21">
        <v>1</v>
      </c>
      <c r="DK14" s="7" t="s">
        <v>119</v>
      </c>
      <c r="DL14" s="21">
        <v>1</v>
      </c>
      <c r="DM14" s="7" t="s">
        <v>119</v>
      </c>
      <c r="DN14" s="21">
        <v>1</v>
      </c>
      <c r="DO14" s="7" t="s">
        <v>119</v>
      </c>
      <c r="DP14" s="21">
        <v>1</v>
      </c>
      <c r="DQ14" s="7" t="s">
        <v>119</v>
      </c>
      <c r="DR14" s="21">
        <v>1</v>
      </c>
      <c r="DS14" s="7" t="s">
        <v>119</v>
      </c>
      <c r="DT14" s="21">
        <v>1</v>
      </c>
      <c r="DU14" s="7" t="s">
        <v>119</v>
      </c>
      <c r="DV14" s="29">
        <v>1</v>
      </c>
      <c r="DW14" s="7" t="s">
        <v>119</v>
      </c>
      <c r="DX14" s="21">
        <v>1</v>
      </c>
      <c r="DY14" s="7" t="s">
        <v>119</v>
      </c>
      <c r="DZ14" s="21">
        <v>1</v>
      </c>
      <c r="EA14" s="7" t="s">
        <v>119</v>
      </c>
      <c r="EB14" s="21">
        <v>1</v>
      </c>
      <c r="EC14" s="7" t="s">
        <v>119</v>
      </c>
    </row>
    <row r="15" spans="2:133" ht="12.75">
      <c r="B15" s="21">
        <v>1</v>
      </c>
      <c r="C15" s="7" t="s">
        <v>120</v>
      </c>
      <c r="D15" s="21">
        <v>1</v>
      </c>
      <c r="E15" s="6" t="s">
        <v>120</v>
      </c>
      <c r="F15" s="21">
        <v>1</v>
      </c>
      <c r="G15" s="7" t="s">
        <v>120</v>
      </c>
      <c r="H15" s="21">
        <v>1</v>
      </c>
      <c r="I15" s="7" t="s">
        <v>120</v>
      </c>
      <c r="J15" s="21">
        <v>1</v>
      </c>
      <c r="K15" s="7" t="s">
        <v>120</v>
      </c>
      <c r="L15" s="21">
        <v>1</v>
      </c>
      <c r="M15" s="7" t="s">
        <v>120</v>
      </c>
      <c r="N15" s="21">
        <v>1</v>
      </c>
      <c r="O15" s="7" t="s">
        <v>120</v>
      </c>
      <c r="P15" s="21">
        <v>1</v>
      </c>
      <c r="Q15" s="7" t="s">
        <v>120</v>
      </c>
      <c r="R15" s="21">
        <v>1</v>
      </c>
      <c r="S15" s="7" t="s">
        <v>120</v>
      </c>
      <c r="T15" s="21">
        <v>1</v>
      </c>
      <c r="U15" s="7" t="s">
        <v>120</v>
      </c>
      <c r="V15" s="21">
        <v>1</v>
      </c>
      <c r="W15" s="7" t="s">
        <v>120</v>
      </c>
      <c r="X15" s="21">
        <v>1</v>
      </c>
      <c r="Y15" s="7" t="s">
        <v>120</v>
      </c>
      <c r="Z15" s="21">
        <v>1</v>
      </c>
      <c r="AA15" s="7" t="s">
        <v>120</v>
      </c>
      <c r="AB15" s="21">
        <v>1</v>
      </c>
      <c r="AC15" s="7" t="s">
        <v>120</v>
      </c>
      <c r="AD15" s="21">
        <v>1</v>
      </c>
      <c r="AE15" s="7" t="s">
        <v>120</v>
      </c>
      <c r="AF15" s="21">
        <v>1</v>
      </c>
      <c r="AG15" s="7" t="s">
        <v>120</v>
      </c>
      <c r="AH15" s="21">
        <v>1</v>
      </c>
      <c r="AI15" s="7" t="s">
        <v>120</v>
      </c>
      <c r="AJ15" s="21">
        <v>1</v>
      </c>
      <c r="AK15" s="7" t="s">
        <v>120</v>
      </c>
      <c r="AL15" s="21">
        <v>1</v>
      </c>
      <c r="AM15" s="7" t="s">
        <v>120</v>
      </c>
      <c r="AN15" s="21">
        <v>1</v>
      </c>
      <c r="AO15" s="7" t="s">
        <v>120</v>
      </c>
      <c r="AP15" s="21">
        <v>1</v>
      </c>
      <c r="AQ15" s="7" t="s">
        <v>120</v>
      </c>
      <c r="AR15" s="21">
        <v>1</v>
      </c>
      <c r="AS15" s="7" t="s">
        <v>120</v>
      </c>
      <c r="AT15" s="21">
        <v>1</v>
      </c>
      <c r="AU15" s="7" t="s">
        <v>120</v>
      </c>
      <c r="AV15" s="21">
        <v>1</v>
      </c>
      <c r="AW15" s="7" t="s">
        <v>120</v>
      </c>
      <c r="AX15" s="21">
        <v>1</v>
      </c>
      <c r="AY15" s="7" t="s">
        <v>120</v>
      </c>
      <c r="AZ15" s="21">
        <v>1</v>
      </c>
      <c r="BA15" s="7" t="s">
        <v>120</v>
      </c>
      <c r="BB15" s="21">
        <v>1</v>
      </c>
      <c r="BC15" s="7" t="s">
        <v>120</v>
      </c>
      <c r="BD15" s="21">
        <v>1</v>
      </c>
      <c r="BE15" s="7" t="s">
        <v>120</v>
      </c>
      <c r="BF15" s="21">
        <v>1</v>
      </c>
      <c r="BG15" s="7" t="s">
        <v>120</v>
      </c>
      <c r="BH15" s="21">
        <v>1</v>
      </c>
      <c r="BI15" s="7" t="s">
        <v>120</v>
      </c>
      <c r="BJ15" s="21">
        <v>1</v>
      </c>
      <c r="BK15" s="7" t="s">
        <v>120</v>
      </c>
      <c r="BL15" s="21">
        <v>1</v>
      </c>
      <c r="BM15" s="7" t="s">
        <v>120</v>
      </c>
      <c r="BN15" s="21">
        <v>1</v>
      </c>
      <c r="BO15" s="7" t="s">
        <v>120</v>
      </c>
      <c r="BP15" s="21">
        <v>1</v>
      </c>
      <c r="BQ15" s="7" t="s">
        <v>120</v>
      </c>
      <c r="BR15" s="21">
        <v>1</v>
      </c>
      <c r="BS15" s="7" t="s">
        <v>120</v>
      </c>
      <c r="BT15" s="21">
        <v>1</v>
      </c>
      <c r="BU15" s="7" t="s">
        <v>120</v>
      </c>
      <c r="BV15" s="21">
        <v>1</v>
      </c>
      <c r="BW15" s="7" t="s">
        <v>120</v>
      </c>
      <c r="BX15" s="21">
        <v>1</v>
      </c>
      <c r="BY15" s="7" t="s">
        <v>120</v>
      </c>
      <c r="BZ15" s="21">
        <v>1</v>
      </c>
      <c r="CA15" s="7" t="s">
        <v>120</v>
      </c>
      <c r="CB15" s="21">
        <v>1</v>
      </c>
      <c r="CC15" s="7" t="s">
        <v>120</v>
      </c>
      <c r="CD15" s="21">
        <v>0</v>
      </c>
      <c r="CE15" s="28" t="s">
        <v>182</v>
      </c>
      <c r="CF15" s="21">
        <v>1</v>
      </c>
      <c r="CG15" s="6" t="s">
        <v>120</v>
      </c>
      <c r="CH15" s="21">
        <v>1</v>
      </c>
      <c r="CI15" s="6" t="s">
        <v>120</v>
      </c>
      <c r="CJ15" s="21">
        <v>1</v>
      </c>
      <c r="CK15" s="6" t="s">
        <v>120</v>
      </c>
      <c r="CL15" s="21">
        <v>1</v>
      </c>
      <c r="CM15" s="6" t="s">
        <v>120</v>
      </c>
      <c r="CN15" s="21">
        <v>1</v>
      </c>
      <c r="CO15" s="6" t="s">
        <v>120</v>
      </c>
      <c r="CP15" s="21">
        <v>1</v>
      </c>
      <c r="CQ15" s="6" t="s">
        <v>120</v>
      </c>
      <c r="CR15" s="21">
        <v>0</v>
      </c>
      <c r="CS15" s="28" t="s">
        <v>182</v>
      </c>
      <c r="CT15" s="21">
        <v>1</v>
      </c>
      <c r="CU15" s="6" t="s">
        <v>120</v>
      </c>
      <c r="CV15" s="21">
        <v>1</v>
      </c>
      <c r="CW15" s="6" t="s">
        <v>120</v>
      </c>
      <c r="CX15" s="21">
        <v>1</v>
      </c>
      <c r="CY15" s="6" t="s">
        <v>120</v>
      </c>
      <c r="CZ15" s="21">
        <v>1</v>
      </c>
      <c r="DA15" s="6" t="s">
        <v>120</v>
      </c>
      <c r="DB15" s="21">
        <v>1</v>
      </c>
      <c r="DC15" s="6" t="s">
        <v>120</v>
      </c>
      <c r="DD15" s="21">
        <v>1</v>
      </c>
      <c r="DE15" s="6" t="s">
        <v>120</v>
      </c>
      <c r="DF15" s="21">
        <v>1</v>
      </c>
      <c r="DG15" s="6" t="s">
        <v>120</v>
      </c>
      <c r="DH15" s="21">
        <v>1</v>
      </c>
      <c r="DI15" s="6" t="s">
        <v>120</v>
      </c>
      <c r="DJ15" s="21">
        <v>1</v>
      </c>
      <c r="DK15" s="6" t="s">
        <v>120</v>
      </c>
      <c r="DL15" s="21">
        <v>0</v>
      </c>
      <c r="DM15" s="28" t="s">
        <v>182</v>
      </c>
      <c r="DN15" s="21">
        <v>1</v>
      </c>
      <c r="DO15" s="6" t="s">
        <v>120</v>
      </c>
      <c r="DP15" s="21">
        <v>1</v>
      </c>
      <c r="DQ15" s="6" t="s">
        <v>120</v>
      </c>
      <c r="DR15" s="21">
        <v>1</v>
      </c>
      <c r="DS15" s="6" t="s">
        <v>120</v>
      </c>
      <c r="DT15" s="21">
        <v>1</v>
      </c>
      <c r="DU15" s="6" t="s">
        <v>120</v>
      </c>
      <c r="DV15" s="29">
        <v>1</v>
      </c>
      <c r="DW15" s="6" t="s">
        <v>120</v>
      </c>
      <c r="DX15" s="21">
        <v>1</v>
      </c>
      <c r="DY15" s="6" t="s">
        <v>120</v>
      </c>
      <c r="DZ15" s="21">
        <v>1</v>
      </c>
      <c r="EA15" s="6" t="s">
        <v>120</v>
      </c>
      <c r="EB15" s="21">
        <v>1</v>
      </c>
      <c r="EC15" s="6" t="s">
        <v>120</v>
      </c>
    </row>
    <row r="16" spans="2:133" ht="12.75">
      <c r="B16" s="21">
        <v>1</v>
      </c>
      <c r="C16" s="7" t="s">
        <v>121</v>
      </c>
      <c r="D16" s="21">
        <v>1</v>
      </c>
      <c r="E16" s="6" t="s">
        <v>121</v>
      </c>
      <c r="F16" s="21">
        <v>1</v>
      </c>
      <c r="G16" s="7" t="s">
        <v>121</v>
      </c>
      <c r="H16" s="21">
        <v>1</v>
      </c>
      <c r="I16" s="7" t="s">
        <v>121</v>
      </c>
      <c r="J16" s="21">
        <v>1</v>
      </c>
      <c r="K16" s="7" t="s">
        <v>121</v>
      </c>
      <c r="L16" s="21">
        <v>1</v>
      </c>
      <c r="M16" s="7" t="s">
        <v>121</v>
      </c>
      <c r="N16" s="21">
        <v>1</v>
      </c>
      <c r="O16" s="7" t="s">
        <v>121</v>
      </c>
      <c r="P16" s="21">
        <v>1</v>
      </c>
      <c r="Q16" s="7" t="s">
        <v>121</v>
      </c>
      <c r="R16" s="21">
        <v>1</v>
      </c>
      <c r="S16" s="7" t="s">
        <v>121</v>
      </c>
      <c r="T16" s="21">
        <v>1</v>
      </c>
      <c r="U16" s="7" t="s">
        <v>121</v>
      </c>
      <c r="V16" s="21">
        <v>1</v>
      </c>
      <c r="W16" s="7" t="s">
        <v>121</v>
      </c>
      <c r="X16" s="21">
        <v>1</v>
      </c>
      <c r="Y16" s="7" t="s">
        <v>121</v>
      </c>
      <c r="Z16" s="21">
        <v>1</v>
      </c>
      <c r="AA16" s="7" t="s">
        <v>121</v>
      </c>
      <c r="AB16" s="21">
        <v>1</v>
      </c>
      <c r="AC16" s="7" t="s">
        <v>121</v>
      </c>
      <c r="AD16" s="21">
        <v>1</v>
      </c>
      <c r="AE16" s="7" t="s">
        <v>121</v>
      </c>
      <c r="AF16" s="21">
        <v>1</v>
      </c>
      <c r="AG16" s="7" t="s">
        <v>121</v>
      </c>
      <c r="AH16" s="21">
        <v>1</v>
      </c>
      <c r="AI16" s="7" t="s">
        <v>121</v>
      </c>
      <c r="AJ16" s="21">
        <v>1</v>
      </c>
      <c r="AK16" s="7" t="s">
        <v>121</v>
      </c>
      <c r="AL16" s="21">
        <v>1</v>
      </c>
      <c r="AM16" s="7" t="s">
        <v>121</v>
      </c>
      <c r="AN16" s="21">
        <v>1</v>
      </c>
      <c r="AO16" s="7" t="s">
        <v>121</v>
      </c>
      <c r="AP16" s="21">
        <v>1</v>
      </c>
      <c r="AQ16" s="7" t="s">
        <v>121</v>
      </c>
      <c r="AR16" s="21">
        <v>1</v>
      </c>
      <c r="AS16" s="7" t="s">
        <v>121</v>
      </c>
      <c r="AT16" s="21">
        <v>1</v>
      </c>
      <c r="AU16" s="7" t="s">
        <v>121</v>
      </c>
      <c r="AV16" s="21">
        <v>1</v>
      </c>
      <c r="AW16" s="7" t="s">
        <v>121</v>
      </c>
      <c r="AX16" s="21">
        <v>1</v>
      </c>
      <c r="AY16" s="7" t="s">
        <v>121</v>
      </c>
      <c r="AZ16" s="21">
        <v>1</v>
      </c>
      <c r="BA16" s="7" t="s">
        <v>121</v>
      </c>
      <c r="BB16" s="21">
        <v>1</v>
      </c>
      <c r="BC16" s="7" t="s">
        <v>121</v>
      </c>
      <c r="BD16" s="21">
        <v>1</v>
      </c>
      <c r="BE16" s="7" t="s">
        <v>121</v>
      </c>
      <c r="BF16" s="21">
        <v>1</v>
      </c>
      <c r="BG16" s="7" t="s">
        <v>121</v>
      </c>
      <c r="BH16" s="21">
        <v>1</v>
      </c>
      <c r="BI16" s="7" t="s">
        <v>121</v>
      </c>
      <c r="BJ16" s="21">
        <v>1</v>
      </c>
      <c r="BK16" s="7" t="s">
        <v>121</v>
      </c>
      <c r="BL16" s="21">
        <v>1</v>
      </c>
      <c r="BM16" s="7" t="s">
        <v>121</v>
      </c>
      <c r="BN16" s="21">
        <v>1</v>
      </c>
      <c r="BO16" s="7" t="s">
        <v>121</v>
      </c>
      <c r="BP16" s="21">
        <v>1</v>
      </c>
      <c r="BQ16" s="7" t="s">
        <v>121</v>
      </c>
      <c r="BR16" s="21">
        <v>1</v>
      </c>
      <c r="BS16" s="7" t="s">
        <v>121</v>
      </c>
      <c r="BT16" s="21">
        <v>1</v>
      </c>
      <c r="BU16" s="7" t="s">
        <v>121</v>
      </c>
      <c r="BV16" s="21">
        <v>1</v>
      </c>
      <c r="BW16" s="7" t="s">
        <v>121</v>
      </c>
      <c r="BX16" s="21">
        <v>1</v>
      </c>
      <c r="BY16" s="7" t="s">
        <v>121</v>
      </c>
      <c r="BZ16" s="21">
        <v>1</v>
      </c>
      <c r="CA16" s="7" t="s">
        <v>121</v>
      </c>
      <c r="CB16" s="21">
        <v>1</v>
      </c>
      <c r="CC16" s="7" t="s">
        <v>121</v>
      </c>
      <c r="CD16" s="21">
        <v>1</v>
      </c>
      <c r="CE16" s="7" t="s">
        <v>121</v>
      </c>
      <c r="CF16" s="21">
        <v>1</v>
      </c>
      <c r="CG16" s="7" t="s">
        <v>121</v>
      </c>
      <c r="CH16" s="21">
        <v>1</v>
      </c>
      <c r="CI16" s="7" t="s">
        <v>121</v>
      </c>
      <c r="CJ16" s="21">
        <v>1</v>
      </c>
      <c r="CK16" s="7" t="s">
        <v>121</v>
      </c>
      <c r="CL16" s="21">
        <v>1</v>
      </c>
      <c r="CM16" s="7" t="s">
        <v>121</v>
      </c>
      <c r="CN16" s="21">
        <v>1</v>
      </c>
      <c r="CO16" s="7" t="s">
        <v>121</v>
      </c>
      <c r="CP16" s="21">
        <v>1</v>
      </c>
      <c r="CQ16" s="7" t="s">
        <v>121</v>
      </c>
      <c r="CR16" s="21">
        <v>1</v>
      </c>
      <c r="CS16" s="6" t="s">
        <v>121</v>
      </c>
      <c r="CT16" s="21">
        <v>1</v>
      </c>
      <c r="CU16" s="7" t="s">
        <v>121</v>
      </c>
      <c r="CV16" s="21">
        <v>0</v>
      </c>
      <c r="CW16" s="28" t="s">
        <v>193</v>
      </c>
      <c r="CX16" s="21">
        <v>1</v>
      </c>
      <c r="CY16" s="6" t="s">
        <v>121</v>
      </c>
      <c r="CZ16" s="21">
        <v>1</v>
      </c>
      <c r="DA16" s="6" t="s">
        <v>121</v>
      </c>
      <c r="DB16" s="21">
        <v>1</v>
      </c>
      <c r="DC16" s="6" t="s">
        <v>121</v>
      </c>
      <c r="DD16" s="21">
        <v>1</v>
      </c>
      <c r="DE16" s="6" t="s">
        <v>121</v>
      </c>
      <c r="DF16" s="21">
        <v>1</v>
      </c>
      <c r="DG16" s="6" t="s">
        <v>121</v>
      </c>
      <c r="DH16" s="21">
        <v>1</v>
      </c>
      <c r="DI16" s="6" t="s">
        <v>121</v>
      </c>
      <c r="DJ16" s="21">
        <v>1</v>
      </c>
      <c r="DK16" s="6" t="s">
        <v>121</v>
      </c>
      <c r="DL16" s="21">
        <v>1</v>
      </c>
      <c r="DM16" s="6" t="s">
        <v>121</v>
      </c>
      <c r="DN16" s="21">
        <v>1</v>
      </c>
      <c r="DO16" s="6" t="s">
        <v>121</v>
      </c>
      <c r="DP16" s="21">
        <v>1</v>
      </c>
      <c r="DQ16" s="6" t="s">
        <v>121</v>
      </c>
      <c r="DR16" s="21">
        <v>1</v>
      </c>
      <c r="DS16" s="6" t="s">
        <v>121</v>
      </c>
      <c r="DT16" s="21">
        <v>1</v>
      </c>
      <c r="DU16" s="6" t="s">
        <v>121</v>
      </c>
      <c r="DV16" s="29">
        <v>1</v>
      </c>
      <c r="DW16" s="6" t="s">
        <v>121</v>
      </c>
      <c r="DX16" s="21">
        <v>1</v>
      </c>
      <c r="DY16" s="6" t="s">
        <v>121</v>
      </c>
      <c r="DZ16" s="21">
        <v>1</v>
      </c>
      <c r="EA16" s="6" t="s">
        <v>121</v>
      </c>
      <c r="EB16" s="21">
        <v>0</v>
      </c>
      <c r="EC16" s="28" t="s">
        <v>193</v>
      </c>
    </row>
    <row r="17" spans="2:133" ht="12.75">
      <c r="B17" s="21">
        <v>1</v>
      </c>
      <c r="C17" s="7" t="s">
        <v>122</v>
      </c>
      <c r="D17" s="21">
        <v>1</v>
      </c>
      <c r="E17" s="6" t="s">
        <v>122</v>
      </c>
      <c r="F17" s="21">
        <v>1</v>
      </c>
      <c r="G17" s="7" t="s">
        <v>122</v>
      </c>
      <c r="H17" s="21">
        <v>1</v>
      </c>
      <c r="I17" s="7" t="s">
        <v>122</v>
      </c>
      <c r="J17" s="21">
        <v>1</v>
      </c>
      <c r="K17" s="7" t="s">
        <v>122</v>
      </c>
      <c r="L17" s="21">
        <v>1</v>
      </c>
      <c r="M17" s="7" t="s">
        <v>122</v>
      </c>
      <c r="N17" s="21">
        <v>1</v>
      </c>
      <c r="O17" s="7" t="s">
        <v>122</v>
      </c>
      <c r="P17" s="21">
        <v>1</v>
      </c>
      <c r="Q17" s="7" t="s">
        <v>122</v>
      </c>
      <c r="R17" s="21">
        <v>1</v>
      </c>
      <c r="S17" s="7" t="s">
        <v>122</v>
      </c>
      <c r="T17" s="21">
        <v>1</v>
      </c>
      <c r="U17" s="7" t="s">
        <v>122</v>
      </c>
      <c r="V17" s="21">
        <v>1</v>
      </c>
      <c r="W17" s="7" t="s">
        <v>122</v>
      </c>
      <c r="X17" s="21">
        <v>1</v>
      </c>
      <c r="Y17" s="7" t="s">
        <v>122</v>
      </c>
      <c r="Z17" s="21">
        <v>1</v>
      </c>
      <c r="AA17" s="7" t="s">
        <v>122</v>
      </c>
      <c r="AB17" s="21">
        <v>1</v>
      </c>
      <c r="AC17" s="7" t="s">
        <v>122</v>
      </c>
      <c r="AD17" s="21">
        <v>1</v>
      </c>
      <c r="AE17" s="7" t="s">
        <v>122</v>
      </c>
      <c r="AF17" s="21">
        <v>1</v>
      </c>
      <c r="AG17" s="7" t="s">
        <v>122</v>
      </c>
      <c r="AH17" s="21">
        <v>1</v>
      </c>
      <c r="AI17" s="7" t="s">
        <v>122</v>
      </c>
      <c r="AJ17" s="47">
        <v>0</v>
      </c>
      <c r="AK17" s="28" t="s">
        <v>159</v>
      </c>
      <c r="AL17" s="21">
        <v>1</v>
      </c>
      <c r="AM17" s="6" t="s">
        <v>122</v>
      </c>
      <c r="AN17" s="21">
        <v>1</v>
      </c>
      <c r="AO17" s="6" t="s">
        <v>122</v>
      </c>
      <c r="AP17" s="21">
        <v>1</v>
      </c>
      <c r="AQ17" s="6" t="s">
        <v>122</v>
      </c>
      <c r="AR17" s="21">
        <v>1</v>
      </c>
      <c r="AS17" s="6" t="s">
        <v>122</v>
      </c>
      <c r="AT17" s="21">
        <v>1</v>
      </c>
      <c r="AU17" s="6" t="s">
        <v>122</v>
      </c>
      <c r="AV17" s="21">
        <v>1</v>
      </c>
      <c r="AW17" s="6" t="s">
        <v>122</v>
      </c>
      <c r="AX17" s="21">
        <v>1</v>
      </c>
      <c r="AY17" s="6" t="s">
        <v>122</v>
      </c>
      <c r="AZ17" s="21">
        <v>1</v>
      </c>
      <c r="BA17" s="6" t="s">
        <v>122</v>
      </c>
      <c r="BB17" s="21">
        <v>1</v>
      </c>
      <c r="BC17" s="6" t="s">
        <v>122</v>
      </c>
      <c r="BD17" s="21">
        <v>1</v>
      </c>
      <c r="BE17" s="6" t="s">
        <v>122</v>
      </c>
      <c r="BF17" s="21">
        <v>1</v>
      </c>
      <c r="BG17" s="6" t="s">
        <v>122</v>
      </c>
      <c r="BH17" s="21">
        <v>1</v>
      </c>
      <c r="BI17" s="6" t="s">
        <v>122</v>
      </c>
      <c r="BJ17" s="21">
        <v>1</v>
      </c>
      <c r="BK17" s="6" t="s">
        <v>122</v>
      </c>
      <c r="BL17" s="21">
        <v>1</v>
      </c>
      <c r="BM17" s="6" t="s">
        <v>122</v>
      </c>
      <c r="BN17" s="21">
        <v>1</v>
      </c>
      <c r="BO17" s="6" t="s">
        <v>122</v>
      </c>
      <c r="BP17" s="21">
        <v>1</v>
      </c>
      <c r="BQ17" s="6" t="s">
        <v>122</v>
      </c>
      <c r="BR17" s="21">
        <v>1</v>
      </c>
      <c r="BS17" s="6" t="s">
        <v>122</v>
      </c>
      <c r="BT17" s="21">
        <v>1</v>
      </c>
      <c r="BU17" s="6" t="s">
        <v>122</v>
      </c>
      <c r="BV17" s="21">
        <v>1</v>
      </c>
      <c r="BW17" s="6" t="s">
        <v>122</v>
      </c>
      <c r="BX17" s="21">
        <v>1</v>
      </c>
      <c r="BY17" s="6" t="s">
        <v>122</v>
      </c>
      <c r="BZ17" s="21">
        <v>1</v>
      </c>
      <c r="CA17" s="6" t="s">
        <v>122</v>
      </c>
      <c r="CB17" s="21">
        <v>1</v>
      </c>
      <c r="CC17" s="6" t="s">
        <v>122</v>
      </c>
      <c r="CD17" s="21">
        <v>1</v>
      </c>
      <c r="CE17" s="6" t="s">
        <v>122</v>
      </c>
      <c r="CF17" s="21">
        <v>1</v>
      </c>
      <c r="CG17" s="6" t="s">
        <v>122</v>
      </c>
      <c r="CH17" s="21">
        <v>1</v>
      </c>
      <c r="CI17" s="6" t="s">
        <v>122</v>
      </c>
      <c r="CJ17" s="21">
        <v>1</v>
      </c>
      <c r="CK17" s="6" t="s">
        <v>122</v>
      </c>
      <c r="CL17" s="47">
        <v>0</v>
      </c>
      <c r="CM17" s="28" t="s">
        <v>159</v>
      </c>
      <c r="CN17" s="21">
        <v>1</v>
      </c>
      <c r="CO17" s="6" t="s">
        <v>122</v>
      </c>
      <c r="CP17" s="21">
        <v>1</v>
      </c>
      <c r="CQ17" s="6" t="s">
        <v>122</v>
      </c>
      <c r="CR17" s="21">
        <v>1</v>
      </c>
      <c r="CS17" s="6" t="s">
        <v>122</v>
      </c>
      <c r="CT17" s="47">
        <v>0</v>
      </c>
      <c r="CU17" s="28" t="s">
        <v>159</v>
      </c>
      <c r="CV17" s="47">
        <v>0</v>
      </c>
      <c r="CW17" s="28" t="s">
        <v>159</v>
      </c>
      <c r="CX17" s="21">
        <v>1</v>
      </c>
      <c r="CY17" s="6" t="s">
        <v>122</v>
      </c>
      <c r="CZ17" s="21">
        <v>1</v>
      </c>
      <c r="DA17" s="6" t="s">
        <v>122</v>
      </c>
      <c r="DB17" s="21">
        <v>1</v>
      </c>
      <c r="DC17" s="6" t="s">
        <v>122</v>
      </c>
      <c r="DD17" s="21">
        <v>1</v>
      </c>
      <c r="DE17" s="6" t="s">
        <v>122</v>
      </c>
      <c r="DF17" s="21">
        <v>1</v>
      </c>
      <c r="DG17" s="6" t="s">
        <v>122</v>
      </c>
      <c r="DH17" s="47">
        <v>0</v>
      </c>
      <c r="DI17" s="28" t="s">
        <v>159</v>
      </c>
      <c r="DJ17" s="21">
        <v>1</v>
      </c>
      <c r="DK17" s="6" t="s">
        <v>122</v>
      </c>
      <c r="DL17" s="21">
        <v>1</v>
      </c>
      <c r="DM17" s="6" t="s">
        <v>122</v>
      </c>
      <c r="DN17" s="21">
        <v>1</v>
      </c>
      <c r="DO17" s="6" t="s">
        <v>122</v>
      </c>
      <c r="DP17" s="21">
        <v>1</v>
      </c>
      <c r="DQ17" s="6" t="s">
        <v>122</v>
      </c>
      <c r="DR17" s="21">
        <v>1</v>
      </c>
      <c r="DS17" s="6" t="s">
        <v>122</v>
      </c>
      <c r="DT17" s="21">
        <v>1</v>
      </c>
      <c r="DU17" s="6" t="s">
        <v>122</v>
      </c>
      <c r="DV17" s="29">
        <v>1</v>
      </c>
      <c r="DW17" s="6" t="s">
        <v>122</v>
      </c>
      <c r="DX17" s="21">
        <v>1</v>
      </c>
      <c r="DY17" s="6" t="s">
        <v>122</v>
      </c>
      <c r="DZ17" s="21">
        <v>1</v>
      </c>
      <c r="EA17" s="6" t="s">
        <v>122</v>
      </c>
      <c r="EB17" s="21">
        <v>1</v>
      </c>
      <c r="EC17" s="6" t="s">
        <v>122</v>
      </c>
    </row>
    <row r="18" spans="2:133" ht="12.75">
      <c r="B18" s="21">
        <v>1</v>
      </c>
      <c r="C18" s="7" t="s">
        <v>123</v>
      </c>
      <c r="D18" s="21">
        <v>1</v>
      </c>
      <c r="E18" s="6" t="s">
        <v>123</v>
      </c>
      <c r="F18" s="21">
        <v>1</v>
      </c>
      <c r="G18" s="7" t="s">
        <v>123</v>
      </c>
      <c r="H18" s="21">
        <v>1</v>
      </c>
      <c r="I18" s="7" t="s">
        <v>123</v>
      </c>
      <c r="J18" s="21">
        <v>1</v>
      </c>
      <c r="K18" s="7" t="s">
        <v>123</v>
      </c>
      <c r="L18" s="21">
        <v>1</v>
      </c>
      <c r="M18" s="7" t="s">
        <v>123</v>
      </c>
      <c r="N18" s="21">
        <v>1</v>
      </c>
      <c r="O18" s="7" t="s">
        <v>123</v>
      </c>
      <c r="P18" s="21">
        <v>1</v>
      </c>
      <c r="Q18" s="7" t="s">
        <v>123</v>
      </c>
      <c r="R18" s="21">
        <v>1</v>
      </c>
      <c r="S18" s="7" t="s">
        <v>123</v>
      </c>
      <c r="T18" s="21">
        <v>1</v>
      </c>
      <c r="U18" s="7" t="s">
        <v>123</v>
      </c>
      <c r="V18" s="21">
        <v>1</v>
      </c>
      <c r="W18" s="7" t="s">
        <v>123</v>
      </c>
      <c r="X18" s="21">
        <v>1</v>
      </c>
      <c r="Y18" s="7" t="s">
        <v>123</v>
      </c>
      <c r="Z18" s="21">
        <v>1</v>
      </c>
      <c r="AA18" s="7" t="s">
        <v>123</v>
      </c>
      <c r="AB18" s="21">
        <v>1</v>
      </c>
      <c r="AC18" s="7" t="s">
        <v>123</v>
      </c>
      <c r="AD18" s="21">
        <v>1</v>
      </c>
      <c r="AE18" s="7" t="s">
        <v>123</v>
      </c>
      <c r="AF18" s="21">
        <v>1</v>
      </c>
      <c r="AG18" s="7" t="s">
        <v>123</v>
      </c>
      <c r="AH18" s="21">
        <v>1</v>
      </c>
      <c r="AI18" s="7" t="s">
        <v>123</v>
      </c>
      <c r="AJ18" s="21">
        <v>1</v>
      </c>
      <c r="AK18" s="7" t="s">
        <v>123</v>
      </c>
      <c r="AL18" s="21">
        <v>1</v>
      </c>
      <c r="AM18" s="7" t="s">
        <v>123</v>
      </c>
      <c r="AN18" s="21">
        <v>1</v>
      </c>
      <c r="AO18" s="7" t="s">
        <v>123</v>
      </c>
      <c r="AP18" s="21">
        <v>1</v>
      </c>
      <c r="AQ18" s="7" t="s">
        <v>123</v>
      </c>
      <c r="AR18" s="21">
        <v>1</v>
      </c>
      <c r="AS18" s="7" t="s">
        <v>123</v>
      </c>
      <c r="AT18" s="21">
        <v>1</v>
      </c>
      <c r="AU18" s="7" t="s">
        <v>123</v>
      </c>
      <c r="AV18" s="21">
        <v>1</v>
      </c>
      <c r="AW18" s="7" t="s">
        <v>123</v>
      </c>
      <c r="AX18" s="21">
        <v>1</v>
      </c>
      <c r="AY18" s="7" t="s">
        <v>123</v>
      </c>
      <c r="AZ18" s="21">
        <v>1</v>
      </c>
      <c r="BA18" s="7" t="s">
        <v>123</v>
      </c>
      <c r="BB18" s="21">
        <v>1</v>
      </c>
      <c r="BC18" s="7" t="s">
        <v>123</v>
      </c>
      <c r="BD18" s="21">
        <v>1</v>
      </c>
      <c r="BE18" s="7" t="s">
        <v>123</v>
      </c>
      <c r="BF18" s="21">
        <v>1</v>
      </c>
      <c r="BG18" s="7" t="s">
        <v>123</v>
      </c>
      <c r="BH18" s="21">
        <v>1</v>
      </c>
      <c r="BI18" s="7" t="s">
        <v>123</v>
      </c>
      <c r="BJ18" s="21">
        <v>1</v>
      </c>
      <c r="BK18" s="7" t="s">
        <v>123</v>
      </c>
      <c r="BL18" s="21">
        <v>1</v>
      </c>
      <c r="BM18" s="7" t="s">
        <v>123</v>
      </c>
      <c r="BN18" s="21">
        <v>1</v>
      </c>
      <c r="BO18" s="7" t="s">
        <v>123</v>
      </c>
      <c r="BP18" s="21">
        <v>1</v>
      </c>
      <c r="BQ18" s="7" t="s">
        <v>123</v>
      </c>
      <c r="BR18" s="21">
        <v>1</v>
      </c>
      <c r="BS18" s="7" t="s">
        <v>123</v>
      </c>
      <c r="BT18" s="21">
        <v>1</v>
      </c>
      <c r="BU18" s="7" t="s">
        <v>123</v>
      </c>
      <c r="BV18" s="21">
        <v>1</v>
      </c>
      <c r="BW18" s="7" t="s">
        <v>123</v>
      </c>
      <c r="BX18" s="21">
        <v>1</v>
      </c>
      <c r="BY18" s="7" t="s">
        <v>123</v>
      </c>
      <c r="BZ18" s="21">
        <v>1</v>
      </c>
      <c r="CA18" s="7" t="s">
        <v>123</v>
      </c>
      <c r="CB18" s="21">
        <v>1</v>
      </c>
      <c r="CC18" s="7" t="s">
        <v>123</v>
      </c>
      <c r="CD18" s="21">
        <v>1</v>
      </c>
      <c r="CE18" s="7" t="s">
        <v>123</v>
      </c>
      <c r="CF18" s="21">
        <v>1</v>
      </c>
      <c r="CG18" s="7" t="s">
        <v>123</v>
      </c>
      <c r="CH18" s="21">
        <v>1</v>
      </c>
      <c r="CI18" s="7" t="s">
        <v>123</v>
      </c>
      <c r="CJ18" s="21">
        <v>1</v>
      </c>
      <c r="CK18" s="7" t="s">
        <v>123</v>
      </c>
      <c r="CL18" s="21">
        <v>1</v>
      </c>
      <c r="CM18" s="7" t="s">
        <v>123</v>
      </c>
      <c r="CN18" s="21">
        <v>1</v>
      </c>
      <c r="CO18" s="7" t="s">
        <v>123</v>
      </c>
      <c r="CP18" s="21">
        <v>1</v>
      </c>
      <c r="CQ18" s="7" t="s">
        <v>123</v>
      </c>
      <c r="CR18" s="21">
        <v>1</v>
      </c>
      <c r="CS18" s="7" t="s">
        <v>123</v>
      </c>
      <c r="CT18" s="21">
        <v>1</v>
      </c>
      <c r="CU18" s="7" t="s">
        <v>123</v>
      </c>
      <c r="CV18" s="21">
        <v>1</v>
      </c>
      <c r="CW18" s="7" t="s">
        <v>123</v>
      </c>
      <c r="CX18" s="21">
        <v>1</v>
      </c>
      <c r="CY18" s="7" t="s">
        <v>123</v>
      </c>
      <c r="CZ18" s="21">
        <v>1</v>
      </c>
      <c r="DA18" s="7" t="s">
        <v>123</v>
      </c>
      <c r="DB18" s="21">
        <v>1</v>
      </c>
      <c r="DC18" s="7" t="s">
        <v>123</v>
      </c>
      <c r="DD18" s="21">
        <v>1</v>
      </c>
      <c r="DE18" s="7" t="s">
        <v>123</v>
      </c>
      <c r="DF18" s="21">
        <v>1</v>
      </c>
      <c r="DG18" s="7" t="s">
        <v>123</v>
      </c>
      <c r="DH18" s="21">
        <v>1</v>
      </c>
      <c r="DI18" s="7" t="s">
        <v>123</v>
      </c>
      <c r="DJ18" s="21">
        <v>1</v>
      </c>
      <c r="DK18" s="7" t="s">
        <v>123</v>
      </c>
      <c r="DL18" s="21">
        <v>1</v>
      </c>
      <c r="DM18" s="7" t="s">
        <v>123</v>
      </c>
      <c r="DN18" s="21">
        <v>1</v>
      </c>
      <c r="DO18" s="7" t="s">
        <v>123</v>
      </c>
      <c r="DP18" s="21">
        <v>1</v>
      </c>
      <c r="DQ18" s="7" t="s">
        <v>123</v>
      </c>
      <c r="DR18" s="21">
        <v>1</v>
      </c>
      <c r="DS18" s="7" t="s">
        <v>123</v>
      </c>
      <c r="DT18" s="21">
        <v>1</v>
      </c>
      <c r="DU18" s="7" t="s">
        <v>123</v>
      </c>
      <c r="DV18" s="29">
        <v>1</v>
      </c>
      <c r="DW18" s="7" t="s">
        <v>123</v>
      </c>
      <c r="DX18" s="21">
        <v>1</v>
      </c>
      <c r="DY18" s="7" t="s">
        <v>123</v>
      </c>
      <c r="DZ18" s="21">
        <v>1</v>
      </c>
      <c r="EA18" s="7" t="s">
        <v>123</v>
      </c>
      <c r="EB18" s="21">
        <v>1</v>
      </c>
      <c r="EC18" s="7" t="s">
        <v>123</v>
      </c>
    </row>
    <row r="19" spans="2:133" ht="12.75">
      <c r="B19" s="21">
        <v>1</v>
      </c>
      <c r="C19" s="7" t="s">
        <v>124</v>
      </c>
      <c r="D19" s="21">
        <v>1</v>
      </c>
      <c r="E19" s="6" t="s">
        <v>124</v>
      </c>
      <c r="F19" s="21">
        <v>1</v>
      </c>
      <c r="G19" s="7" t="s">
        <v>124</v>
      </c>
      <c r="H19" s="21">
        <v>1</v>
      </c>
      <c r="I19" s="7" t="s">
        <v>124</v>
      </c>
      <c r="J19" s="21">
        <v>1</v>
      </c>
      <c r="K19" s="7" t="s">
        <v>124</v>
      </c>
      <c r="L19" s="21">
        <v>1</v>
      </c>
      <c r="M19" s="7" t="s">
        <v>124</v>
      </c>
      <c r="N19" s="21">
        <v>1</v>
      </c>
      <c r="O19" s="7" t="s">
        <v>124</v>
      </c>
      <c r="P19" s="21">
        <v>1</v>
      </c>
      <c r="Q19" s="7" t="s">
        <v>124</v>
      </c>
      <c r="R19" s="21">
        <v>1</v>
      </c>
      <c r="S19" s="7" t="s">
        <v>124</v>
      </c>
      <c r="T19" s="21">
        <v>1</v>
      </c>
      <c r="U19" s="7" t="s">
        <v>124</v>
      </c>
      <c r="V19" s="21">
        <v>1</v>
      </c>
      <c r="W19" s="7" t="s">
        <v>124</v>
      </c>
      <c r="X19" s="21">
        <v>1</v>
      </c>
      <c r="Y19" s="7" t="s">
        <v>124</v>
      </c>
      <c r="Z19" s="21">
        <v>1</v>
      </c>
      <c r="AA19" s="7" t="s">
        <v>124</v>
      </c>
      <c r="AB19" s="21">
        <v>1</v>
      </c>
      <c r="AC19" s="7" t="s">
        <v>124</v>
      </c>
      <c r="AD19" s="21">
        <v>1</v>
      </c>
      <c r="AE19" s="7" t="s">
        <v>124</v>
      </c>
      <c r="AF19" s="21">
        <v>1</v>
      </c>
      <c r="AG19" s="7" t="s">
        <v>124</v>
      </c>
      <c r="AH19" s="21">
        <v>1</v>
      </c>
      <c r="AI19" s="7" t="s">
        <v>124</v>
      </c>
      <c r="AJ19" s="21">
        <v>1</v>
      </c>
      <c r="AK19" s="7" t="s">
        <v>124</v>
      </c>
      <c r="AL19" s="21">
        <v>1</v>
      </c>
      <c r="AM19" s="7" t="s">
        <v>124</v>
      </c>
      <c r="AN19" s="21">
        <v>1</v>
      </c>
      <c r="AO19" s="7" t="s">
        <v>124</v>
      </c>
      <c r="AP19" s="21">
        <v>1</v>
      </c>
      <c r="AQ19" s="7" t="s">
        <v>124</v>
      </c>
      <c r="AR19" s="21">
        <v>1</v>
      </c>
      <c r="AS19" s="7" t="s">
        <v>124</v>
      </c>
      <c r="AT19" s="21">
        <v>1</v>
      </c>
      <c r="AU19" s="7" t="s">
        <v>124</v>
      </c>
      <c r="AV19" s="21">
        <v>1</v>
      </c>
      <c r="AW19" s="7" t="s">
        <v>124</v>
      </c>
      <c r="AX19" s="21">
        <v>1</v>
      </c>
      <c r="AY19" s="7" t="s">
        <v>124</v>
      </c>
      <c r="AZ19" s="21">
        <v>1</v>
      </c>
      <c r="BA19" s="7" t="s">
        <v>124</v>
      </c>
      <c r="BB19" s="21">
        <v>1</v>
      </c>
      <c r="BC19" s="7" t="s">
        <v>124</v>
      </c>
      <c r="BD19" s="21">
        <v>1</v>
      </c>
      <c r="BE19" s="7" t="s">
        <v>124</v>
      </c>
      <c r="BF19" s="21">
        <v>1</v>
      </c>
      <c r="BG19" s="7" t="s">
        <v>124</v>
      </c>
      <c r="BH19" s="21">
        <v>1</v>
      </c>
      <c r="BI19" s="7" t="s">
        <v>124</v>
      </c>
      <c r="BJ19" s="21">
        <v>1</v>
      </c>
      <c r="BK19" s="7" t="s">
        <v>124</v>
      </c>
      <c r="BL19" s="21">
        <v>1</v>
      </c>
      <c r="BM19" s="7" t="s">
        <v>124</v>
      </c>
      <c r="BN19" s="21">
        <v>1</v>
      </c>
      <c r="BO19" s="7" t="s">
        <v>124</v>
      </c>
      <c r="BP19" s="21">
        <v>1</v>
      </c>
      <c r="BQ19" s="7" t="s">
        <v>124</v>
      </c>
      <c r="BR19" s="21">
        <v>1</v>
      </c>
      <c r="BS19" s="7" t="s">
        <v>124</v>
      </c>
      <c r="BT19" s="21">
        <v>1</v>
      </c>
      <c r="BU19" s="7" t="s">
        <v>124</v>
      </c>
      <c r="BV19" s="21">
        <v>1</v>
      </c>
      <c r="BW19" s="7" t="s">
        <v>124</v>
      </c>
      <c r="BX19" s="21">
        <v>1</v>
      </c>
      <c r="BY19" s="7" t="s">
        <v>124</v>
      </c>
      <c r="BZ19" s="21">
        <v>1</v>
      </c>
      <c r="CA19" s="7" t="s">
        <v>124</v>
      </c>
      <c r="CB19" s="21">
        <v>1</v>
      </c>
      <c r="CC19" s="7" t="s">
        <v>124</v>
      </c>
      <c r="CD19" s="21">
        <v>1</v>
      </c>
      <c r="CE19" s="7" t="s">
        <v>124</v>
      </c>
      <c r="CF19" s="21">
        <v>1</v>
      </c>
      <c r="CG19" s="7" t="s">
        <v>124</v>
      </c>
      <c r="CH19" s="21">
        <v>1</v>
      </c>
      <c r="CI19" s="7" t="s">
        <v>124</v>
      </c>
      <c r="CJ19" s="21">
        <v>1</v>
      </c>
      <c r="CK19" s="7" t="s">
        <v>124</v>
      </c>
      <c r="CL19" s="21">
        <v>1</v>
      </c>
      <c r="CM19" s="7" t="s">
        <v>124</v>
      </c>
      <c r="CN19" s="21">
        <v>1</v>
      </c>
      <c r="CO19" s="7" t="s">
        <v>124</v>
      </c>
      <c r="CP19" s="21">
        <v>1</v>
      </c>
      <c r="CQ19" s="7" t="s">
        <v>124</v>
      </c>
      <c r="CR19" s="21">
        <v>1</v>
      </c>
      <c r="CS19" s="7" t="s">
        <v>124</v>
      </c>
      <c r="CT19" s="21">
        <v>1</v>
      </c>
      <c r="CU19" s="7" t="s">
        <v>124</v>
      </c>
      <c r="CV19" s="21">
        <v>1</v>
      </c>
      <c r="CW19" s="7" t="s">
        <v>124</v>
      </c>
      <c r="CX19" s="21">
        <v>1</v>
      </c>
      <c r="CY19" s="7" t="s">
        <v>124</v>
      </c>
      <c r="CZ19" s="21">
        <v>1</v>
      </c>
      <c r="DA19" s="7" t="s">
        <v>124</v>
      </c>
      <c r="DB19" s="21">
        <v>1</v>
      </c>
      <c r="DC19" s="7" t="s">
        <v>124</v>
      </c>
      <c r="DD19" s="21">
        <v>1</v>
      </c>
      <c r="DE19" s="7" t="s">
        <v>124</v>
      </c>
      <c r="DF19" s="21">
        <v>1</v>
      </c>
      <c r="DG19" s="7" t="s">
        <v>124</v>
      </c>
      <c r="DH19" s="21">
        <v>1</v>
      </c>
      <c r="DI19" s="7" t="s">
        <v>124</v>
      </c>
      <c r="DJ19" s="21">
        <v>1</v>
      </c>
      <c r="DK19" s="7" t="s">
        <v>124</v>
      </c>
      <c r="DL19" s="21">
        <v>1</v>
      </c>
      <c r="DM19" s="7" t="s">
        <v>124</v>
      </c>
      <c r="DN19" s="21">
        <v>1</v>
      </c>
      <c r="DO19" s="7" t="s">
        <v>124</v>
      </c>
      <c r="DP19" s="21">
        <v>1</v>
      </c>
      <c r="DQ19" s="7" t="s">
        <v>124</v>
      </c>
      <c r="DR19" s="21">
        <v>1</v>
      </c>
      <c r="DS19" s="7" t="s">
        <v>124</v>
      </c>
      <c r="DT19" s="21">
        <v>1</v>
      </c>
      <c r="DU19" s="7" t="s">
        <v>124</v>
      </c>
      <c r="DV19" s="29">
        <v>1</v>
      </c>
      <c r="DW19" s="7" t="s">
        <v>124</v>
      </c>
      <c r="DX19" s="21">
        <v>1</v>
      </c>
      <c r="DY19" s="7" t="s">
        <v>124</v>
      </c>
      <c r="DZ19" s="21">
        <v>1</v>
      </c>
      <c r="EA19" s="7" t="s">
        <v>124</v>
      </c>
      <c r="EB19" s="21">
        <v>1</v>
      </c>
      <c r="EC19" s="7" t="s">
        <v>124</v>
      </c>
    </row>
    <row r="20" spans="2:133" ht="12.75">
      <c r="B20" s="21">
        <v>1</v>
      </c>
      <c r="C20" s="6" t="s">
        <v>125</v>
      </c>
      <c r="D20" s="21">
        <v>1</v>
      </c>
      <c r="E20" s="6" t="s">
        <v>125</v>
      </c>
      <c r="F20" s="21">
        <v>1</v>
      </c>
      <c r="G20" s="6" t="s">
        <v>125</v>
      </c>
      <c r="H20" s="21">
        <v>1</v>
      </c>
      <c r="I20" s="6" t="s">
        <v>125</v>
      </c>
      <c r="J20" s="21">
        <v>1</v>
      </c>
      <c r="K20" s="6" t="s">
        <v>125</v>
      </c>
      <c r="L20" s="21">
        <v>1</v>
      </c>
      <c r="M20" s="6" t="s">
        <v>125</v>
      </c>
      <c r="N20" s="21">
        <v>1</v>
      </c>
      <c r="O20" s="6" t="s">
        <v>125</v>
      </c>
      <c r="P20" s="21">
        <v>1</v>
      </c>
      <c r="Q20" s="6" t="s">
        <v>125</v>
      </c>
      <c r="R20" s="21">
        <v>1</v>
      </c>
      <c r="S20" s="6" t="s">
        <v>125</v>
      </c>
      <c r="T20" s="21">
        <v>1</v>
      </c>
      <c r="U20" s="6" t="s">
        <v>125</v>
      </c>
      <c r="V20" s="21">
        <v>0</v>
      </c>
      <c r="W20" s="28" t="s">
        <v>151</v>
      </c>
      <c r="X20" s="21">
        <v>1</v>
      </c>
      <c r="Y20" s="6" t="s">
        <v>125</v>
      </c>
      <c r="Z20" s="21">
        <v>1</v>
      </c>
      <c r="AA20" s="6" t="s">
        <v>125</v>
      </c>
      <c r="AB20" s="21">
        <v>1</v>
      </c>
      <c r="AC20" s="6" t="s">
        <v>125</v>
      </c>
      <c r="AD20" s="21">
        <v>1</v>
      </c>
      <c r="AE20" s="6" t="s">
        <v>125</v>
      </c>
      <c r="AF20" s="21">
        <v>0</v>
      </c>
      <c r="AG20" s="28" t="s">
        <v>151</v>
      </c>
      <c r="AH20" s="21">
        <v>1</v>
      </c>
      <c r="AI20" s="6" t="s">
        <v>125</v>
      </c>
      <c r="AJ20" s="21">
        <v>1</v>
      </c>
      <c r="AK20" s="6" t="s">
        <v>125</v>
      </c>
      <c r="AL20" s="21">
        <v>1</v>
      </c>
      <c r="AM20" s="6" t="s">
        <v>125</v>
      </c>
      <c r="AN20" s="21">
        <v>1</v>
      </c>
      <c r="AO20" s="6" t="s">
        <v>125</v>
      </c>
      <c r="AP20" s="21">
        <v>1</v>
      </c>
      <c r="AQ20" s="6" t="s">
        <v>125</v>
      </c>
      <c r="AR20" s="21">
        <v>0</v>
      </c>
      <c r="AS20" s="28" t="s">
        <v>151</v>
      </c>
      <c r="AT20" s="21">
        <v>1</v>
      </c>
      <c r="AU20" s="6" t="s">
        <v>125</v>
      </c>
      <c r="AV20" s="21">
        <v>1</v>
      </c>
      <c r="AW20" s="6" t="s">
        <v>125</v>
      </c>
      <c r="AX20" s="21">
        <v>1</v>
      </c>
      <c r="AY20" s="6" t="s">
        <v>125</v>
      </c>
      <c r="AZ20" s="21">
        <v>0</v>
      </c>
      <c r="BA20" s="28" t="s">
        <v>151</v>
      </c>
      <c r="BB20" s="21">
        <v>1</v>
      </c>
      <c r="BC20" s="6" t="s">
        <v>125</v>
      </c>
      <c r="BD20" s="21">
        <v>1</v>
      </c>
      <c r="BE20" s="6" t="s">
        <v>125</v>
      </c>
      <c r="BF20" s="21">
        <v>1</v>
      </c>
      <c r="BG20" s="6" t="s">
        <v>125</v>
      </c>
      <c r="BH20" s="21">
        <v>1</v>
      </c>
      <c r="BI20" s="6" t="s">
        <v>125</v>
      </c>
      <c r="BJ20" s="21">
        <v>1</v>
      </c>
      <c r="BK20" s="6" t="s">
        <v>125</v>
      </c>
      <c r="BL20" s="21">
        <v>1</v>
      </c>
      <c r="BM20" s="6" t="s">
        <v>125</v>
      </c>
      <c r="BN20" s="21">
        <v>1</v>
      </c>
      <c r="BO20" s="6" t="s">
        <v>125</v>
      </c>
      <c r="BP20" s="21">
        <v>1</v>
      </c>
      <c r="BQ20" s="6" t="s">
        <v>125</v>
      </c>
      <c r="BR20" s="21">
        <v>1</v>
      </c>
      <c r="BS20" s="6" t="s">
        <v>125</v>
      </c>
      <c r="BT20" s="21">
        <v>1</v>
      </c>
      <c r="BU20" s="6" t="s">
        <v>125</v>
      </c>
      <c r="BV20" s="21">
        <v>1</v>
      </c>
      <c r="BW20" s="6" t="s">
        <v>125</v>
      </c>
      <c r="BX20" s="21">
        <v>1</v>
      </c>
      <c r="BY20" s="6" t="s">
        <v>125</v>
      </c>
      <c r="BZ20" s="21">
        <v>1</v>
      </c>
      <c r="CA20" s="6" t="s">
        <v>125</v>
      </c>
      <c r="CB20" s="21">
        <v>1</v>
      </c>
      <c r="CC20" s="6" t="s">
        <v>125</v>
      </c>
      <c r="CD20" s="21">
        <v>1</v>
      </c>
      <c r="CE20" s="6" t="s">
        <v>125</v>
      </c>
      <c r="CF20" s="21">
        <v>1</v>
      </c>
      <c r="CG20" s="6" t="s">
        <v>125</v>
      </c>
      <c r="CH20" s="21">
        <v>1</v>
      </c>
      <c r="CI20" s="6" t="s">
        <v>125</v>
      </c>
      <c r="CJ20" s="21">
        <v>1</v>
      </c>
      <c r="CK20" s="6" t="s">
        <v>125</v>
      </c>
      <c r="CL20" s="21">
        <v>1</v>
      </c>
      <c r="CM20" s="6" t="s">
        <v>125</v>
      </c>
      <c r="CN20" s="21">
        <v>1</v>
      </c>
      <c r="CO20" s="6" t="s">
        <v>125</v>
      </c>
      <c r="CP20" s="21">
        <v>1</v>
      </c>
      <c r="CQ20" s="6" t="s">
        <v>125</v>
      </c>
      <c r="CR20" s="21">
        <v>1</v>
      </c>
      <c r="CS20" s="6" t="s">
        <v>125</v>
      </c>
      <c r="CT20" s="21">
        <v>0</v>
      </c>
      <c r="CU20" s="28" t="s">
        <v>151</v>
      </c>
      <c r="CV20" s="21">
        <v>0</v>
      </c>
      <c r="CW20" s="28" t="s">
        <v>151</v>
      </c>
      <c r="CX20" s="21">
        <v>1</v>
      </c>
      <c r="CY20" s="6" t="s">
        <v>125</v>
      </c>
      <c r="CZ20" s="21">
        <v>1</v>
      </c>
      <c r="DA20" s="6" t="s">
        <v>125</v>
      </c>
      <c r="DB20" s="21">
        <v>1</v>
      </c>
      <c r="DC20" s="6" t="s">
        <v>125</v>
      </c>
      <c r="DD20" s="21">
        <v>0</v>
      </c>
      <c r="DE20" s="28" t="s">
        <v>151</v>
      </c>
      <c r="DF20" s="21">
        <v>1</v>
      </c>
      <c r="DG20" s="6" t="s">
        <v>125</v>
      </c>
      <c r="DH20" s="21">
        <v>1</v>
      </c>
      <c r="DI20" s="6" t="s">
        <v>125</v>
      </c>
      <c r="DJ20" s="21">
        <v>1</v>
      </c>
      <c r="DK20" s="6" t="s">
        <v>125</v>
      </c>
      <c r="DL20" s="21">
        <v>1</v>
      </c>
      <c r="DM20" s="6" t="s">
        <v>125</v>
      </c>
      <c r="DN20" s="21">
        <v>1</v>
      </c>
      <c r="DO20" s="6" t="s">
        <v>125</v>
      </c>
      <c r="DP20" s="21">
        <v>1</v>
      </c>
      <c r="DQ20" s="6" t="s">
        <v>125</v>
      </c>
      <c r="DR20" s="21">
        <v>1</v>
      </c>
      <c r="DS20" s="6" t="s">
        <v>125</v>
      </c>
      <c r="DT20" s="21">
        <v>1</v>
      </c>
      <c r="DU20" s="6" t="s">
        <v>125</v>
      </c>
      <c r="DV20" s="29">
        <v>1</v>
      </c>
      <c r="DW20" s="6" t="s">
        <v>125</v>
      </c>
      <c r="DX20" s="21">
        <v>1</v>
      </c>
      <c r="DY20" s="6" t="s">
        <v>125</v>
      </c>
      <c r="DZ20" s="21">
        <v>1</v>
      </c>
      <c r="EA20" s="6" t="s">
        <v>125</v>
      </c>
      <c r="EB20" s="21">
        <v>1</v>
      </c>
      <c r="EC20" s="6" t="s">
        <v>125</v>
      </c>
    </row>
    <row r="21" spans="2:133" ht="12.75">
      <c r="B21" s="21">
        <v>1</v>
      </c>
      <c r="C21" s="7" t="s">
        <v>126</v>
      </c>
      <c r="D21" s="21">
        <v>1</v>
      </c>
      <c r="E21" s="6" t="s">
        <v>126</v>
      </c>
      <c r="F21" s="21">
        <v>1</v>
      </c>
      <c r="G21" s="7" t="s">
        <v>126</v>
      </c>
      <c r="H21" s="21">
        <v>1</v>
      </c>
      <c r="I21" s="7" t="s">
        <v>126</v>
      </c>
      <c r="J21" s="21">
        <v>1</v>
      </c>
      <c r="K21" s="7" t="s">
        <v>126</v>
      </c>
      <c r="L21" s="21">
        <v>1</v>
      </c>
      <c r="M21" s="7" t="s">
        <v>126</v>
      </c>
      <c r="N21" s="21">
        <v>1</v>
      </c>
      <c r="O21" s="7" t="s">
        <v>126</v>
      </c>
      <c r="P21" s="21">
        <v>1</v>
      </c>
      <c r="Q21" s="7" t="s">
        <v>126</v>
      </c>
      <c r="R21" s="21">
        <v>1</v>
      </c>
      <c r="S21" s="7" t="s">
        <v>126</v>
      </c>
      <c r="T21" s="21">
        <v>1</v>
      </c>
      <c r="U21" s="7" t="s">
        <v>126</v>
      </c>
      <c r="V21" s="21">
        <v>1</v>
      </c>
      <c r="W21" s="7" t="s">
        <v>126</v>
      </c>
      <c r="X21" s="21">
        <v>1</v>
      </c>
      <c r="Y21" s="7" t="s">
        <v>126</v>
      </c>
      <c r="Z21" s="21">
        <v>1</v>
      </c>
      <c r="AA21" s="7" t="s">
        <v>126</v>
      </c>
      <c r="AB21" s="21">
        <v>1</v>
      </c>
      <c r="AC21" s="7" t="s">
        <v>126</v>
      </c>
      <c r="AD21" s="21">
        <v>1</v>
      </c>
      <c r="AE21" s="7" t="s">
        <v>126</v>
      </c>
      <c r="AF21" s="21">
        <v>1</v>
      </c>
      <c r="AG21" s="7" t="s">
        <v>126</v>
      </c>
      <c r="AH21" s="21">
        <v>1</v>
      </c>
      <c r="AI21" s="7" t="s">
        <v>126</v>
      </c>
      <c r="AJ21" s="21">
        <v>1</v>
      </c>
      <c r="AK21" s="7" t="s">
        <v>126</v>
      </c>
      <c r="AL21" s="21">
        <v>1</v>
      </c>
      <c r="AM21" s="7" t="s">
        <v>126</v>
      </c>
      <c r="AN21" s="21">
        <v>1</v>
      </c>
      <c r="AO21" s="7" t="s">
        <v>126</v>
      </c>
      <c r="AP21" s="21">
        <v>1</v>
      </c>
      <c r="AQ21" s="7" t="s">
        <v>126</v>
      </c>
      <c r="AR21" s="21">
        <v>1</v>
      </c>
      <c r="AS21" s="7" t="s">
        <v>126</v>
      </c>
      <c r="AT21" s="21">
        <v>1</v>
      </c>
      <c r="AU21" s="7" t="s">
        <v>126</v>
      </c>
      <c r="AV21" s="21">
        <v>1</v>
      </c>
      <c r="AW21" s="7" t="s">
        <v>126</v>
      </c>
      <c r="AX21" s="21">
        <v>1</v>
      </c>
      <c r="AY21" s="7" t="s">
        <v>126</v>
      </c>
      <c r="AZ21" s="21">
        <v>1</v>
      </c>
      <c r="BA21" s="7" t="s">
        <v>126</v>
      </c>
      <c r="BB21" s="21">
        <v>1</v>
      </c>
      <c r="BC21" s="7" t="s">
        <v>126</v>
      </c>
      <c r="BD21" s="21">
        <v>1</v>
      </c>
      <c r="BE21" s="7" t="s">
        <v>126</v>
      </c>
      <c r="BF21" s="21">
        <v>1</v>
      </c>
      <c r="BG21" s="7" t="s">
        <v>126</v>
      </c>
      <c r="BH21" s="21">
        <v>1</v>
      </c>
      <c r="BI21" s="7" t="s">
        <v>126</v>
      </c>
      <c r="BJ21" s="21">
        <v>1</v>
      </c>
      <c r="BK21" s="7" t="s">
        <v>126</v>
      </c>
      <c r="BL21" s="21">
        <v>1</v>
      </c>
      <c r="BM21" s="7" t="s">
        <v>126</v>
      </c>
      <c r="BN21" s="21">
        <v>1</v>
      </c>
      <c r="BO21" s="7" t="s">
        <v>126</v>
      </c>
      <c r="BP21" s="21">
        <v>1</v>
      </c>
      <c r="BQ21" s="7" t="s">
        <v>126</v>
      </c>
      <c r="BR21" s="21">
        <v>1</v>
      </c>
      <c r="BS21" s="7" t="s">
        <v>126</v>
      </c>
      <c r="BT21" s="21">
        <v>1</v>
      </c>
      <c r="BU21" s="7" t="s">
        <v>126</v>
      </c>
      <c r="BV21" s="21">
        <v>1</v>
      </c>
      <c r="BW21" s="7" t="s">
        <v>126</v>
      </c>
      <c r="BX21" s="21">
        <v>1</v>
      </c>
      <c r="BY21" s="7" t="s">
        <v>126</v>
      </c>
      <c r="BZ21" s="21">
        <v>1</v>
      </c>
      <c r="CA21" s="7" t="s">
        <v>126</v>
      </c>
      <c r="CB21" s="21">
        <v>1</v>
      </c>
      <c r="CC21" s="7" t="s">
        <v>126</v>
      </c>
      <c r="CD21" s="21">
        <v>1</v>
      </c>
      <c r="CE21" s="7" t="s">
        <v>126</v>
      </c>
      <c r="CF21" s="21">
        <v>1</v>
      </c>
      <c r="CG21" s="7" t="s">
        <v>126</v>
      </c>
      <c r="CH21" s="21">
        <v>1</v>
      </c>
      <c r="CI21" s="7" t="s">
        <v>126</v>
      </c>
      <c r="CJ21" s="21">
        <v>1</v>
      </c>
      <c r="CK21" s="7" t="s">
        <v>126</v>
      </c>
      <c r="CL21" s="21">
        <v>1</v>
      </c>
      <c r="CM21" s="7" t="s">
        <v>126</v>
      </c>
      <c r="CN21" s="21">
        <v>1</v>
      </c>
      <c r="CO21" s="7" t="s">
        <v>126</v>
      </c>
      <c r="CP21" s="21">
        <v>1</v>
      </c>
      <c r="CQ21" s="7" t="s">
        <v>126</v>
      </c>
      <c r="CR21" s="21">
        <v>1</v>
      </c>
      <c r="CS21" s="7" t="s">
        <v>126</v>
      </c>
      <c r="CT21" s="21">
        <v>1</v>
      </c>
      <c r="CU21" s="7" t="s">
        <v>126</v>
      </c>
      <c r="CV21" s="21">
        <v>1</v>
      </c>
      <c r="CW21" s="7" t="s">
        <v>126</v>
      </c>
      <c r="CX21" s="21">
        <v>1</v>
      </c>
      <c r="CY21" s="7" t="s">
        <v>126</v>
      </c>
      <c r="CZ21" s="21">
        <v>1</v>
      </c>
      <c r="DA21" s="7" t="s">
        <v>126</v>
      </c>
      <c r="DB21" s="21">
        <v>1</v>
      </c>
      <c r="DC21" s="7" t="s">
        <v>126</v>
      </c>
      <c r="DD21" s="21">
        <v>1</v>
      </c>
      <c r="DE21" s="7" t="s">
        <v>126</v>
      </c>
      <c r="DF21" s="21">
        <v>1</v>
      </c>
      <c r="DG21" s="7" t="s">
        <v>126</v>
      </c>
      <c r="DH21" s="21">
        <v>1</v>
      </c>
      <c r="DI21" s="7" t="s">
        <v>126</v>
      </c>
      <c r="DJ21" s="21">
        <v>1</v>
      </c>
      <c r="DK21" s="7" t="s">
        <v>126</v>
      </c>
      <c r="DL21" s="21">
        <v>1</v>
      </c>
      <c r="DM21" s="7" t="s">
        <v>126</v>
      </c>
      <c r="DN21" s="21">
        <v>1</v>
      </c>
      <c r="DO21" s="7" t="s">
        <v>126</v>
      </c>
      <c r="DP21" s="21">
        <v>1</v>
      </c>
      <c r="DQ21" s="7" t="s">
        <v>126</v>
      </c>
      <c r="DR21" s="21">
        <v>1</v>
      </c>
      <c r="DS21" s="7" t="s">
        <v>126</v>
      </c>
      <c r="DT21" s="21">
        <v>1</v>
      </c>
      <c r="DU21" s="7" t="s">
        <v>126</v>
      </c>
      <c r="DV21" s="29">
        <v>1</v>
      </c>
      <c r="DW21" s="7" t="s">
        <v>126</v>
      </c>
      <c r="DX21" s="21">
        <v>1</v>
      </c>
      <c r="DY21" s="7" t="s">
        <v>126</v>
      </c>
      <c r="DZ21" s="21">
        <v>1</v>
      </c>
      <c r="EA21" s="7" t="s">
        <v>126</v>
      </c>
      <c r="EB21" s="21">
        <v>1</v>
      </c>
      <c r="EC21" s="7" t="s">
        <v>126</v>
      </c>
    </row>
    <row r="22" spans="2:133" ht="12.75">
      <c r="B22" s="21">
        <v>1</v>
      </c>
      <c r="C22" s="7" t="s">
        <v>127</v>
      </c>
      <c r="D22" s="21">
        <v>1</v>
      </c>
      <c r="E22" s="6" t="s">
        <v>127</v>
      </c>
      <c r="F22" s="21">
        <v>1</v>
      </c>
      <c r="G22" s="7" t="s">
        <v>127</v>
      </c>
      <c r="H22" s="21">
        <v>1</v>
      </c>
      <c r="I22" s="7" t="s">
        <v>127</v>
      </c>
      <c r="J22" s="21">
        <v>1</v>
      </c>
      <c r="K22" s="7" t="s">
        <v>127</v>
      </c>
      <c r="L22" s="21">
        <v>1</v>
      </c>
      <c r="M22" s="7" t="s">
        <v>127</v>
      </c>
      <c r="N22" s="21">
        <v>1</v>
      </c>
      <c r="O22" s="7" t="s">
        <v>127</v>
      </c>
      <c r="P22" s="21">
        <v>1</v>
      </c>
      <c r="Q22" s="7" t="s">
        <v>127</v>
      </c>
      <c r="R22" s="21">
        <v>1</v>
      </c>
      <c r="S22" s="7" t="s">
        <v>127</v>
      </c>
      <c r="T22" s="21">
        <v>1</v>
      </c>
      <c r="U22" s="7" t="s">
        <v>127</v>
      </c>
      <c r="V22" s="21">
        <v>1</v>
      </c>
      <c r="W22" s="7" t="s">
        <v>127</v>
      </c>
      <c r="X22" s="21">
        <v>1</v>
      </c>
      <c r="Y22" s="7" t="s">
        <v>127</v>
      </c>
      <c r="Z22" s="21">
        <v>1</v>
      </c>
      <c r="AA22" s="7" t="s">
        <v>127</v>
      </c>
      <c r="AB22" s="21">
        <v>1</v>
      </c>
      <c r="AC22" s="7" t="s">
        <v>127</v>
      </c>
      <c r="AD22" s="21">
        <v>1</v>
      </c>
      <c r="AE22" s="7" t="s">
        <v>127</v>
      </c>
      <c r="AF22" s="21">
        <v>1</v>
      </c>
      <c r="AG22" s="7" t="s">
        <v>127</v>
      </c>
      <c r="AH22" s="21">
        <v>1</v>
      </c>
      <c r="AI22" s="7" t="s">
        <v>127</v>
      </c>
      <c r="AJ22" s="21">
        <v>1</v>
      </c>
      <c r="AK22" s="7" t="s">
        <v>127</v>
      </c>
      <c r="AL22" s="21">
        <v>1</v>
      </c>
      <c r="AM22" s="7" t="s">
        <v>127</v>
      </c>
      <c r="AN22" s="21">
        <v>1</v>
      </c>
      <c r="AO22" s="7" t="s">
        <v>127</v>
      </c>
      <c r="AP22" s="21">
        <v>1</v>
      </c>
      <c r="AQ22" s="7" t="s">
        <v>127</v>
      </c>
      <c r="AR22" s="21">
        <v>1</v>
      </c>
      <c r="AS22" s="7" t="s">
        <v>127</v>
      </c>
      <c r="AT22" s="21">
        <v>1</v>
      </c>
      <c r="AU22" s="7" t="s">
        <v>127</v>
      </c>
      <c r="AV22" s="21">
        <v>1</v>
      </c>
      <c r="AW22" s="7" t="s">
        <v>127</v>
      </c>
      <c r="AX22" s="21">
        <v>1</v>
      </c>
      <c r="AY22" s="7" t="s">
        <v>127</v>
      </c>
      <c r="AZ22" s="21">
        <v>1</v>
      </c>
      <c r="BA22" s="7" t="s">
        <v>127</v>
      </c>
      <c r="BB22" s="21">
        <v>1</v>
      </c>
      <c r="BC22" s="7" t="s">
        <v>127</v>
      </c>
      <c r="BD22" s="21">
        <v>1</v>
      </c>
      <c r="BE22" s="7" t="s">
        <v>127</v>
      </c>
      <c r="BF22" s="21">
        <v>1</v>
      </c>
      <c r="BG22" s="7" t="s">
        <v>127</v>
      </c>
      <c r="BH22" s="21">
        <v>1</v>
      </c>
      <c r="BI22" s="7" t="s">
        <v>127</v>
      </c>
      <c r="BJ22" s="21">
        <v>1</v>
      </c>
      <c r="BK22" s="7" t="s">
        <v>127</v>
      </c>
      <c r="BL22" s="21">
        <v>1</v>
      </c>
      <c r="BM22" s="7" t="s">
        <v>127</v>
      </c>
      <c r="BN22" s="21">
        <v>1</v>
      </c>
      <c r="BO22" s="7" t="s">
        <v>127</v>
      </c>
      <c r="BP22" s="21">
        <v>1</v>
      </c>
      <c r="BQ22" s="7" t="s">
        <v>127</v>
      </c>
      <c r="BR22" s="21">
        <v>1</v>
      </c>
      <c r="BS22" s="7" t="s">
        <v>127</v>
      </c>
      <c r="BT22" s="21">
        <v>1</v>
      </c>
      <c r="BU22" s="7" t="s">
        <v>127</v>
      </c>
      <c r="BV22" s="21">
        <v>1</v>
      </c>
      <c r="BW22" s="7" t="s">
        <v>127</v>
      </c>
      <c r="BX22" s="21">
        <v>1</v>
      </c>
      <c r="BY22" s="7" t="s">
        <v>127</v>
      </c>
      <c r="BZ22" s="21">
        <v>1</v>
      </c>
      <c r="CA22" s="7" t="s">
        <v>127</v>
      </c>
      <c r="CB22" s="21">
        <v>1</v>
      </c>
      <c r="CC22" s="7" t="s">
        <v>127</v>
      </c>
      <c r="CD22" s="21">
        <v>1</v>
      </c>
      <c r="CE22" s="7" t="s">
        <v>127</v>
      </c>
      <c r="CF22" s="21">
        <v>1</v>
      </c>
      <c r="CG22" s="7" t="s">
        <v>127</v>
      </c>
      <c r="CH22" s="21">
        <v>1</v>
      </c>
      <c r="CI22" s="7" t="s">
        <v>127</v>
      </c>
      <c r="CJ22" s="21">
        <v>1</v>
      </c>
      <c r="CK22" s="7" t="s">
        <v>127</v>
      </c>
      <c r="CL22" s="21">
        <v>1</v>
      </c>
      <c r="CM22" s="7" t="s">
        <v>127</v>
      </c>
      <c r="CN22" s="21">
        <v>1</v>
      </c>
      <c r="CO22" s="7" t="s">
        <v>127</v>
      </c>
      <c r="CP22" s="21">
        <v>1</v>
      </c>
      <c r="CQ22" s="7" t="s">
        <v>127</v>
      </c>
      <c r="CR22" s="21">
        <v>1</v>
      </c>
      <c r="CS22" s="7" t="s">
        <v>127</v>
      </c>
      <c r="CT22" s="21">
        <v>1</v>
      </c>
      <c r="CU22" s="7" t="s">
        <v>127</v>
      </c>
      <c r="CV22" s="21">
        <v>1</v>
      </c>
      <c r="CW22" s="7" t="s">
        <v>127</v>
      </c>
      <c r="CX22" s="21">
        <v>1</v>
      </c>
      <c r="CY22" s="7" t="s">
        <v>127</v>
      </c>
      <c r="CZ22" s="21">
        <v>1</v>
      </c>
      <c r="DA22" s="7" t="s">
        <v>127</v>
      </c>
      <c r="DB22" s="21">
        <v>1</v>
      </c>
      <c r="DC22" s="7" t="s">
        <v>127</v>
      </c>
      <c r="DD22" s="21">
        <v>1</v>
      </c>
      <c r="DE22" s="7" t="s">
        <v>127</v>
      </c>
      <c r="DF22" s="21">
        <v>1</v>
      </c>
      <c r="DG22" s="7" t="s">
        <v>127</v>
      </c>
      <c r="DH22" s="21">
        <v>1</v>
      </c>
      <c r="DI22" s="7" t="s">
        <v>127</v>
      </c>
      <c r="DJ22" s="21">
        <v>1</v>
      </c>
      <c r="DK22" s="7" t="s">
        <v>127</v>
      </c>
      <c r="DL22" s="21">
        <v>1</v>
      </c>
      <c r="DM22" s="7" t="s">
        <v>127</v>
      </c>
      <c r="DN22" s="21">
        <v>1</v>
      </c>
      <c r="DO22" s="7" t="s">
        <v>127</v>
      </c>
      <c r="DP22" s="21">
        <v>1</v>
      </c>
      <c r="DQ22" s="7" t="s">
        <v>127</v>
      </c>
      <c r="DR22" s="21">
        <v>1</v>
      </c>
      <c r="DS22" s="7" t="s">
        <v>127</v>
      </c>
      <c r="DT22" s="21">
        <v>1</v>
      </c>
      <c r="DU22" s="7" t="s">
        <v>127</v>
      </c>
      <c r="DV22" s="29">
        <v>1</v>
      </c>
      <c r="DW22" s="7" t="s">
        <v>127</v>
      </c>
      <c r="DX22" s="21">
        <v>1</v>
      </c>
      <c r="DY22" s="7" t="s">
        <v>127</v>
      </c>
      <c r="DZ22" s="21">
        <v>1</v>
      </c>
      <c r="EA22" s="7" t="s">
        <v>127</v>
      </c>
      <c r="EB22" s="21">
        <v>1</v>
      </c>
      <c r="EC22" s="7" t="s">
        <v>127</v>
      </c>
    </row>
    <row r="23" spans="2:133" ht="12.75">
      <c r="B23" s="21">
        <v>1</v>
      </c>
      <c r="C23" s="7" t="s">
        <v>128</v>
      </c>
      <c r="D23" s="21">
        <v>1</v>
      </c>
      <c r="E23" s="6" t="s">
        <v>128</v>
      </c>
      <c r="F23" s="21">
        <v>1</v>
      </c>
      <c r="G23" s="7" t="s">
        <v>128</v>
      </c>
      <c r="H23" s="21">
        <v>0</v>
      </c>
      <c r="I23" s="28" t="s">
        <v>143</v>
      </c>
      <c r="J23" s="21">
        <v>0</v>
      </c>
      <c r="K23" s="28" t="s">
        <v>143</v>
      </c>
      <c r="L23" s="21">
        <v>0</v>
      </c>
      <c r="M23" s="28" t="s">
        <v>143</v>
      </c>
      <c r="N23" s="21">
        <v>0</v>
      </c>
      <c r="O23" s="28" t="s">
        <v>143</v>
      </c>
      <c r="P23" s="21">
        <v>1</v>
      </c>
      <c r="Q23" s="6" t="s">
        <v>128</v>
      </c>
      <c r="R23" s="21">
        <v>0</v>
      </c>
      <c r="S23" s="28" t="s">
        <v>143</v>
      </c>
      <c r="T23" s="21">
        <v>1</v>
      </c>
      <c r="U23" s="6" t="s">
        <v>128</v>
      </c>
      <c r="V23" s="21">
        <v>1</v>
      </c>
      <c r="W23" s="6" t="s">
        <v>128</v>
      </c>
      <c r="X23" s="21">
        <v>0</v>
      </c>
      <c r="Y23" s="28" t="s">
        <v>143</v>
      </c>
      <c r="Z23" s="21">
        <v>1</v>
      </c>
      <c r="AA23" s="6" t="s">
        <v>128</v>
      </c>
      <c r="AB23" s="21">
        <v>0</v>
      </c>
      <c r="AC23" s="28" t="s">
        <v>143</v>
      </c>
      <c r="AD23" s="21">
        <v>0</v>
      </c>
      <c r="AE23" s="28" t="s">
        <v>143</v>
      </c>
      <c r="AF23" s="21">
        <v>0</v>
      </c>
      <c r="AG23" s="28" t="s">
        <v>143</v>
      </c>
      <c r="AH23" s="21">
        <v>1</v>
      </c>
      <c r="AI23" s="6" t="s">
        <v>128</v>
      </c>
      <c r="AJ23" s="21">
        <v>1</v>
      </c>
      <c r="AK23" s="6" t="s">
        <v>128</v>
      </c>
      <c r="AL23" s="21">
        <v>1</v>
      </c>
      <c r="AM23" s="6" t="s">
        <v>128</v>
      </c>
      <c r="AN23" s="21">
        <v>1</v>
      </c>
      <c r="AO23" s="6" t="s">
        <v>128</v>
      </c>
      <c r="AP23" s="21">
        <v>1</v>
      </c>
      <c r="AQ23" s="6" t="s">
        <v>128</v>
      </c>
      <c r="AR23" s="21">
        <v>1</v>
      </c>
      <c r="AS23" s="6" t="s">
        <v>128</v>
      </c>
      <c r="AT23" s="21">
        <v>1</v>
      </c>
      <c r="AU23" s="6" t="s">
        <v>128</v>
      </c>
      <c r="AV23" s="21">
        <v>1</v>
      </c>
      <c r="AW23" s="6" t="s">
        <v>128</v>
      </c>
      <c r="AX23" s="21">
        <v>0</v>
      </c>
      <c r="AY23" s="28" t="s">
        <v>143</v>
      </c>
      <c r="AZ23" s="21">
        <v>0</v>
      </c>
      <c r="BA23" s="28" t="s">
        <v>143</v>
      </c>
      <c r="BB23" s="21">
        <v>0</v>
      </c>
      <c r="BC23" s="28" t="s">
        <v>143</v>
      </c>
      <c r="BD23" s="21">
        <v>0</v>
      </c>
      <c r="BE23" s="28" t="s">
        <v>143</v>
      </c>
      <c r="BF23" s="21">
        <v>0</v>
      </c>
      <c r="BG23" s="28" t="s">
        <v>143</v>
      </c>
      <c r="BH23" s="21">
        <v>1</v>
      </c>
      <c r="BI23" s="6" t="s">
        <v>128</v>
      </c>
      <c r="BJ23" s="21">
        <v>1</v>
      </c>
      <c r="BK23" s="6" t="s">
        <v>128</v>
      </c>
      <c r="BL23" s="21">
        <v>1</v>
      </c>
      <c r="BM23" s="6" t="s">
        <v>128</v>
      </c>
      <c r="BN23" s="21">
        <v>0</v>
      </c>
      <c r="BO23" s="28" t="s">
        <v>143</v>
      </c>
      <c r="BP23" s="21">
        <v>1</v>
      </c>
      <c r="BQ23" s="6" t="s">
        <v>128</v>
      </c>
      <c r="BR23" s="21">
        <v>0</v>
      </c>
      <c r="BS23" s="28" t="s">
        <v>143</v>
      </c>
      <c r="BT23" s="21">
        <v>0</v>
      </c>
      <c r="BU23" s="28" t="s">
        <v>143</v>
      </c>
      <c r="BV23" s="21">
        <v>1</v>
      </c>
      <c r="BW23" s="6" t="s">
        <v>128</v>
      </c>
      <c r="BX23" s="21">
        <v>0</v>
      </c>
      <c r="BY23" s="28" t="s">
        <v>143</v>
      </c>
      <c r="BZ23" s="21">
        <v>1</v>
      </c>
      <c r="CA23" s="6" t="s">
        <v>128</v>
      </c>
      <c r="CB23" s="21">
        <v>1</v>
      </c>
      <c r="CC23" s="6" t="s">
        <v>128</v>
      </c>
      <c r="CD23" s="21">
        <v>0</v>
      </c>
      <c r="CE23" s="28" t="s">
        <v>143</v>
      </c>
      <c r="CF23" s="21">
        <v>1</v>
      </c>
      <c r="CG23" s="6" t="s">
        <v>128</v>
      </c>
      <c r="CH23" s="21">
        <v>0</v>
      </c>
      <c r="CI23" s="28" t="s">
        <v>143</v>
      </c>
      <c r="CJ23" s="21">
        <v>1</v>
      </c>
      <c r="CK23" s="6" t="s">
        <v>128</v>
      </c>
      <c r="CL23" s="21">
        <v>1</v>
      </c>
      <c r="CM23" s="6" t="s">
        <v>128</v>
      </c>
      <c r="CN23" s="21">
        <v>1</v>
      </c>
      <c r="CO23" s="6" t="s">
        <v>128</v>
      </c>
      <c r="CP23" s="21">
        <v>1</v>
      </c>
      <c r="CQ23" s="6" t="s">
        <v>128</v>
      </c>
      <c r="CR23" s="21">
        <v>0</v>
      </c>
      <c r="CS23" s="28" t="s">
        <v>143</v>
      </c>
      <c r="CT23" s="21">
        <v>0</v>
      </c>
      <c r="CU23" s="28" t="s">
        <v>143</v>
      </c>
      <c r="CV23" s="21">
        <v>0</v>
      </c>
      <c r="CW23" s="28" t="s">
        <v>143</v>
      </c>
      <c r="CX23" s="21">
        <v>0</v>
      </c>
      <c r="CY23" s="28" t="s">
        <v>143</v>
      </c>
      <c r="CZ23" s="21">
        <v>1</v>
      </c>
      <c r="DA23" s="6" t="s">
        <v>128</v>
      </c>
      <c r="DB23" s="21">
        <v>1</v>
      </c>
      <c r="DC23" s="6" t="s">
        <v>128</v>
      </c>
      <c r="DD23" s="21">
        <v>0</v>
      </c>
      <c r="DE23" s="28" t="s">
        <v>143</v>
      </c>
      <c r="DF23" s="21">
        <v>1</v>
      </c>
      <c r="DG23" s="6" t="s">
        <v>128</v>
      </c>
      <c r="DH23" s="21">
        <v>1</v>
      </c>
      <c r="DI23" s="6" t="s">
        <v>128</v>
      </c>
      <c r="DJ23" s="21">
        <v>1</v>
      </c>
      <c r="DK23" s="6" t="s">
        <v>128</v>
      </c>
      <c r="DL23" s="21">
        <v>1</v>
      </c>
      <c r="DM23" s="6" t="s">
        <v>128</v>
      </c>
      <c r="DN23" s="21">
        <v>0</v>
      </c>
      <c r="DO23" s="28" t="s">
        <v>143</v>
      </c>
      <c r="DP23" s="21">
        <v>0</v>
      </c>
      <c r="DQ23" s="28" t="s">
        <v>143</v>
      </c>
      <c r="DR23" s="21">
        <v>1</v>
      </c>
      <c r="DS23" s="6" t="s">
        <v>128</v>
      </c>
      <c r="DT23" s="21">
        <v>1</v>
      </c>
      <c r="DU23" s="6" t="s">
        <v>128</v>
      </c>
      <c r="DV23" s="29">
        <v>1</v>
      </c>
      <c r="DW23" s="6" t="s">
        <v>128</v>
      </c>
      <c r="DX23" s="21">
        <v>0</v>
      </c>
      <c r="DY23" s="28" t="s">
        <v>143</v>
      </c>
      <c r="DZ23" s="21">
        <v>0</v>
      </c>
      <c r="EA23" s="28" t="s">
        <v>143</v>
      </c>
      <c r="EB23" s="21">
        <v>1</v>
      </c>
      <c r="EC23" s="6" t="s">
        <v>128</v>
      </c>
    </row>
    <row r="24" spans="2:133" ht="12.75">
      <c r="B24" s="21">
        <v>1</v>
      </c>
      <c r="C24" s="7" t="s">
        <v>129</v>
      </c>
      <c r="D24" s="21">
        <v>1</v>
      </c>
      <c r="E24" s="6" t="s">
        <v>129</v>
      </c>
      <c r="F24" s="21">
        <v>1</v>
      </c>
      <c r="G24" s="7" t="s">
        <v>129</v>
      </c>
      <c r="H24" s="21">
        <v>1</v>
      </c>
      <c r="I24" s="7" t="s">
        <v>129</v>
      </c>
      <c r="J24" s="21">
        <v>1</v>
      </c>
      <c r="K24" s="7" t="s">
        <v>129</v>
      </c>
      <c r="L24" s="21">
        <v>1</v>
      </c>
      <c r="M24" s="7" t="s">
        <v>129</v>
      </c>
      <c r="N24" s="21">
        <v>1</v>
      </c>
      <c r="O24" s="7" t="s">
        <v>129</v>
      </c>
      <c r="P24" s="21">
        <v>1</v>
      </c>
      <c r="Q24" s="7" t="s">
        <v>129</v>
      </c>
      <c r="R24" s="21">
        <v>1</v>
      </c>
      <c r="S24" s="7" t="s">
        <v>129</v>
      </c>
      <c r="T24" s="21">
        <v>1</v>
      </c>
      <c r="U24" s="7" t="s">
        <v>129</v>
      </c>
      <c r="V24" s="21">
        <v>1</v>
      </c>
      <c r="W24" s="7" t="s">
        <v>129</v>
      </c>
      <c r="X24" s="21">
        <v>1</v>
      </c>
      <c r="Y24" s="7" t="s">
        <v>129</v>
      </c>
      <c r="Z24" s="21">
        <v>1</v>
      </c>
      <c r="AA24" s="7" t="s">
        <v>129</v>
      </c>
      <c r="AB24" s="21">
        <v>1</v>
      </c>
      <c r="AC24" s="7" t="s">
        <v>129</v>
      </c>
      <c r="AD24" s="21">
        <v>1</v>
      </c>
      <c r="AE24" s="7" t="s">
        <v>129</v>
      </c>
      <c r="AF24" s="21">
        <v>1</v>
      </c>
      <c r="AG24" s="7" t="s">
        <v>129</v>
      </c>
      <c r="AH24" s="21">
        <v>1</v>
      </c>
      <c r="AI24" s="7" t="s">
        <v>129</v>
      </c>
      <c r="AJ24" s="21">
        <v>1</v>
      </c>
      <c r="AK24" s="7" t="s">
        <v>129</v>
      </c>
      <c r="AL24" s="21">
        <v>1</v>
      </c>
      <c r="AM24" s="7" t="s">
        <v>129</v>
      </c>
      <c r="AN24" s="21">
        <v>1</v>
      </c>
      <c r="AO24" s="7" t="s">
        <v>129</v>
      </c>
      <c r="AP24" s="21">
        <v>1</v>
      </c>
      <c r="AQ24" s="7" t="s">
        <v>129</v>
      </c>
      <c r="AR24" s="21">
        <v>1</v>
      </c>
      <c r="AS24" s="7" t="s">
        <v>129</v>
      </c>
      <c r="AT24" s="21">
        <v>1</v>
      </c>
      <c r="AU24" s="7" t="s">
        <v>129</v>
      </c>
      <c r="AV24" s="21">
        <v>1</v>
      </c>
      <c r="AW24" s="7" t="s">
        <v>129</v>
      </c>
      <c r="AX24" s="21">
        <v>1</v>
      </c>
      <c r="AY24" s="7" t="s">
        <v>129</v>
      </c>
      <c r="AZ24" s="21">
        <v>1</v>
      </c>
      <c r="BA24" s="7" t="s">
        <v>129</v>
      </c>
      <c r="BB24" s="21">
        <v>1</v>
      </c>
      <c r="BC24" s="7" t="s">
        <v>129</v>
      </c>
      <c r="BD24" s="21">
        <v>1</v>
      </c>
      <c r="BE24" s="7" t="s">
        <v>129</v>
      </c>
      <c r="BF24" s="21">
        <v>1</v>
      </c>
      <c r="BG24" s="7" t="s">
        <v>129</v>
      </c>
      <c r="BH24" s="21">
        <v>1</v>
      </c>
      <c r="BI24" s="7" t="s">
        <v>129</v>
      </c>
      <c r="BJ24" s="21">
        <v>1</v>
      </c>
      <c r="BK24" s="7" t="s">
        <v>129</v>
      </c>
      <c r="BL24" s="21">
        <v>1</v>
      </c>
      <c r="BM24" s="7" t="s">
        <v>129</v>
      </c>
      <c r="BN24" s="21">
        <v>1</v>
      </c>
      <c r="BO24" s="7" t="s">
        <v>129</v>
      </c>
      <c r="BP24" s="21">
        <v>1</v>
      </c>
      <c r="BQ24" s="7" t="s">
        <v>129</v>
      </c>
      <c r="BR24" s="21">
        <v>1</v>
      </c>
      <c r="BS24" s="7" t="s">
        <v>129</v>
      </c>
      <c r="BT24" s="21">
        <v>1</v>
      </c>
      <c r="BU24" s="7" t="s">
        <v>129</v>
      </c>
      <c r="BV24" s="21">
        <v>1</v>
      </c>
      <c r="BW24" s="7" t="s">
        <v>129</v>
      </c>
      <c r="BX24" s="21">
        <v>1</v>
      </c>
      <c r="BY24" s="7" t="s">
        <v>129</v>
      </c>
      <c r="BZ24" s="21">
        <v>1</v>
      </c>
      <c r="CA24" s="7" t="s">
        <v>129</v>
      </c>
      <c r="CB24" s="21">
        <v>1</v>
      </c>
      <c r="CC24" s="7" t="s">
        <v>129</v>
      </c>
      <c r="CD24" s="21">
        <v>1</v>
      </c>
      <c r="CE24" s="7" t="s">
        <v>129</v>
      </c>
      <c r="CF24" s="21">
        <v>1</v>
      </c>
      <c r="CG24" s="7" t="s">
        <v>129</v>
      </c>
      <c r="CH24" s="21">
        <v>1</v>
      </c>
      <c r="CI24" s="7" t="s">
        <v>129</v>
      </c>
      <c r="CJ24" s="21">
        <v>1</v>
      </c>
      <c r="CK24" s="7" t="s">
        <v>129</v>
      </c>
      <c r="CL24" s="21">
        <v>1</v>
      </c>
      <c r="CM24" s="7" t="s">
        <v>129</v>
      </c>
      <c r="CN24" s="21">
        <v>1</v>
      </c>
      <c r="CO24" s="7" t="s">
        <v>129</v>
      </c>
      <c r="CP24" s="21">
        <v>1</v>
      </c>
      <c r="CQ24" s="7" t="s">
        <v>129</v>
      </c>
      <c r="CR24" s="21">
        <v>1</v>
      </c>
      <c r="CS24" s="7" t="s">
        <v>129</v>
      </c>
      <c r="CT24" s="21">
        <v>1</v>
      </c>
      <c r="CU24" s="7" t="s">
        <v>129</v>
      </c>
      <c r="CV24" s="21">
        <v>1</v>
      </c>
      <c r="CW24" s="7" t="s">
        <v>129</v>
      </c>
      <c r="CX24" s="21">
        <v>1</v>
      </c>
      <c r="CY24" s="7" t="s">
        <v>129</v>
      </c>
      <c r="CZ24" s="21">
        <v>1</v>
      </c>
      <c r="DA24" s="7" t="s">
        <v>129</v>
      </c>
      <c r="DB24" s="21">
        <v>1</v>
      </c>
      <c r="DC24" s="7" t="s">
        <v>129</v>
      </c>
      <c r="DD24" s="21">
        <v>1</v>
      </c>
      <c r="DE24" s="7" t="s">
        <v>129</v>
      </c>
      <c r="DF24" s="21">
        <v>1</v>
      </c>
      <c r="DG24" s="7" t="s">
        <v>129</v>
      </c>
      <c r="DH24" s="21">
        <v>1</v>
      </c>
      <c r="DI24" s="7" t="s">
        <v>129</v>
      </c>
      <c r="DJ24" s="21">
        <v>1</v>
      </c>
      <c r="DK24" s="7" t="s">
        <v>129</v>
      </c>
      <c r="DL24" s="21">
        <v>1</v>
      </c>
      <c r="DM24" s="7" t="s">
        <v>129</v>
      </c>
      <c r="DN24" s="21">
        <v>1</v>
      </c>
      <c r="DO24" s="7" t="s">
        <v>129</v>
      </c>
      <c r="DP24" s="21">
        <v>1</v>
      </c>
      <c r="DQ24" s="7" t="s">
        <v>129</v>
      </c>
      <c r="DR24" s="21">
        <v>1</v>
      </c>
      <c r="DS24" s="7" t="s">
        <v>129</v>
      </c>
      <c r="DT24" s="21">
        <v>1</v>
      </c>
      <c r="DU24" s="7" t="s">
        <v>129</v>
      </c>
      <c r="DV24" s="29">
        <v>1</v>
      </c>
      <c r="DW24" s="7" t="s">
        <v>129</v>
      </c>
      <c r="DX24" s="21">
        <v>1</v>
      </c>
      <c r="DY24" s="7" t="s">
        <v>129</v>
      </c>
      <c r="DZ24" s="21">
        <v>1</v>
      </c>
      <c r="EA24" s="7" t="s">
        <v>129</v>
      </c>
      <c r="EB24" s="21">
        <v>1</v>
      </c>
      <c r="EC24" s="7" t="s">
        <v>129</v>
      </c>
    </row>
    <row r="25" spans="2:133" ht="12.75">
      <c r="B25" s="21">
        <v>1</v>
      </c>
      <c r="C25" s="7" t="s">
        <v>130</v>
      </c>
      <c r="D25" s="21">
        <v>1</v>
      </c>
      <c r="E25" s="6" t="s">
        <v>130</v>
      </c>
      <c r="F25" s="21">
        <v>1</v>
      </c>
      <c r="G25" s="7" t="s">
        <v>130</v>
      </c>
      <c r="H25" s="21">
        <v>0</v>
      </c>
      <c r="I25" s="28" t="s">
        <v>14</v>
      </c>
      <c r="J25" s="21">
        <v>1</v>
      </c>
      <c r="K25" s="6" t="s">
        <v>130</v>
      </c>
      <c r="L25" s="21">
        <v>1</v>
      </c>
      <c r="M25" s="6" t="s">
        <v>130</v>
      </c>
      <c r="N25" s="21">
        <v>1</v>
      </c>
      <c r="O25" s="6" t="s">
        <v>130</v>
      </c>
      <c r="P25" s="21">
        <v>1</v>
      </c>
      <c r="Q25" s="6" t="s">
        <v>130</v>
      </c>
      <c r="R25" s="21">
        <v>0</v>
      </c>
      <c r="S25" s="28" t="s">
        <v>14</v>
      </c>
      <c r="T25" s="21">
        <v>1</v>
      </c>
      <c r="U25" s="6" t="s">
        <v>130</v>
      </c>
      <c r="V25" s="21">
        <v>1</v>
      </c>
      <c r="W25" s="6" t="s">
        <v>130</v>
      </c>
      <c r="X25" s="21">
        <v>1</v>
      </c>
      <c r="Y25" s="6" t="s">
        <v>130</v>
      </c>
      <c r="Z25" s="21">
        <v>1</v>
      </c>
      <c r="AA25" s="6" t="s">
        <v>130</v>
      </c>
      <c r="AB25" s="21">
        <v>1</v>
      </c>
      <c r="AC25" s="6" t="s">
        <v>130</v>
      </c>
      <c r="AD25" s="21">
        <v>1</v>
      </c>
      <c r="AE25" s="6" t="s">
        <v>130</v>
      </c>
      <c r="AF25" s="21">
        <v>0</v>
      </c>
      <c r="AG25" s="28" t="s">
        <v>14</v>
      </c>
      <c r="AH25" s="21">
        <v>1</v>
      </c>
      <c r="AI25" s="6" t="s">
        <v>130</v>
      </c>
      <c r="AJ25" s="21">
        <v>1</v>
      </c>
      <c r="AK25" s="6" t="s">
        <v>130</v>
      </c>
      <c r="AL25" s="21">
        <v>1</v>
      </c>
      <c r="AM25" s="6" t="s">
        <v>130</v>
      </c>
      <c r="AN25" s="21">
        <v>1</v>
      </c>
      <c r="AO25" s="6" t="s">
        <v>130</v>
      </c>
      <c r="AP25" s="21">
        <v>1</v>
      </c>
      <c r="AQ25" s="6" t="s">
        <v>130</v>
      </c>
      <c r="AR25" s="21">
        <v>0</v>
      </c>
      <c r="AS25" s="28" t="s">
        <v>14</v>
      </c>
      <c r="AT25" s="21">
        <v>0</v>
      </c>
      <c r="AU25" s="28" t="s">
        <v>14</v>
      </c>
      <c r="AV25" s="21">
        <v>1</v>
      </c>
      <c r="AW25" s="6" t="s">
        <v>130</v>
      </c>
      <c r="AX25" s="21">
        <v>1</v>
      </c>
      <c r="AY25" s="6" t="s">
        <v>130</v>
      </c>
      <c r="AZ25" s="21">
        <v>1</v>
      </c>
      <c r="BA25" s="6" t="s">
        <v>130</v>
      </c>
      <c r="BB25" s="21">
        <v>1</v>
      </c>
      <c r="BC25" s="6" t="s">
        <v>130</v>
      </c>
      <c r="BD25" s="21">
        <v>1</v>
      </c>
      <c r="BE25" s="6" t="s">
        <v>130</v>
      </c>
      <c r="BF25" s="21">
        <v>1</v>
      </c>
      <c r="BG25" s="6" t="s">
        <v>130</v>
      </c>
      <c r="BH25" s="21">
        <v>1</v>
      </c>
      <c r="BI25" s="6" t="s">
        <v>130</v>
      </c>
      <c r="BJ25" s="21">
        <v>0</v>
      </c>
      <c r="BK25" s="28" t="s">
        <v>14</v>
      </c>
      <c r="BL25" s="21">
        <v>0</v>
      </c>
      <c r="BM25" s="28" t="s">
        <v>14</v>
      </c>
      <c r="BN25" s="21">
        <v>1</v>
      </c>
      <c r="BO25" s="6" t="s">
        <v>130</v>
      </c>
      <c r="BP25" s="21">
        <v>0</v>
      </c>
      <c r="BQ25" s="28" t="s">
        <v>14</v>
      </c>
      <c r="BR25" s="21">
        <v>1</v>
      </c>
      <c r="BS25" s="6" t="s">
        <v>130</v>
      </c>
      <c r="BT25" s="21">
        <v>0</v>
      </c>
      <c r="BU25" s="28" t="s">
        <v>14</v>
      </c>
      <c r="BV25" s="21">
        <v>1</v>
      </c>
      <c r="BW25" s="6" t="s">
        <v>130</v>
      </c>
      <c r="BX25" s="21">
        <v>0</v>
      </c>
      <c r="BY25" s="28" t="s">
        <v>14</v>
      </c>
      <c r="BZ25" s="21">
        <v>0</v>
      </c>
      <c r="CA25" s="28" t="s">
        <v>14</v>
      </c>
      <c r="CB25" s="21">
        <v>1</v>
      </c>
      <c r="CC25" s="6" t="s">
        <v>130</v>
      </c>
      <c r="CD25" s="21">
        <v>0</v>
      </c>
      <c r="CE25" s="28" t="s">
        <v>14</v>
      </c>
      <c r="CF25" s="21">
        <v>1</v>
      </c>
      <c r="CG25" s="6" t="s">
        <v>130</v>
      </c>
      <c r="CH25" s="21">
        <v>1</v>
      </c>
      <c r="CI25" s="6" t="s">
        <v>130</v>
      </c>
      <c r="CJ25" s="21">
        <v>0</v>
      </c>
      <c r="CK25" s="28" t="s">
        <v>14</v>
      </c>
      <c r="CL25" s="21">
        <v>1</v>
      </c>
      <c r="CM25" s="6" t="s">
        <v>130</v>
      </c>
      <c r="CN25" s="21">
        <v>1</v>
      </c>
      <c r="CO25" s="6" t="s">
        <v>130</v>
      </c>
      <c r="CP25" s="21">
        <v>1</v>
      </c>
      <c r="CQ25" s="6" t="s">
        <v>130</v>
      </c>
      <c r="CR25" s="21">
        <v>1</v>
      </c>
      <c r="CS25" s="6" t="s">
        <v>130</v>
      </c>
      <c r="CT25" s="21">
        <v>0</v>
      </c>
      <c r="CU25" s="28" t="s">
        <v>14</v>
      </c>
      <c r="CV25" s="21">
        <v>1</v>
      </c>
      <c r="CW25" s="6" t="s">
        <v>130</v>
      </c>
      <c r="CX25" s="21">
        <v>1</v>
      </c>
      <c r="CY25" s="6" t="s">
        <v>130</v>
      </c>
      <c r="CZ25" s="21">
        <v>1</v>
      </c>
      <c r="DA25" s="6" t="s">
        <v>130</v>
      </c>
      <c r="DB25" s="21">
        <v>1</v>
      </c>
      <c r="DC25" s="6" t="s">
        <v>130</v>
      </c>
      <c r="DD25" s="21">
        <v>1</v>
      </c>
      <c r="DE25" s="6" t="s">
        <v>130</v>
      </c>
      <c r="DF25" s="21">
        <v>1</v>
      </c>
      <c r="DG25" s="6" t="s">
        <v>130</v>
      </c>
      <c r="DH25" s="21">
        <v>1</v>
      </c>
      <c r="DI25" s="6" t="s">
        <v>130</v>
      </c>
      <c r="DJ25" s="21">
        <v>0</v>
      </c>
      <c r="DK25" s="28" t="s">
        <v>14</v>
      </c>
      <c r="DL25" s="21">
        <v>0</v>
      </c>
      <c r="DM25" s="28" t="s">
        <v>14</v>
      </c>
      <c r="DN25" s="21">
        <v>1</v>
      </c>
      <c r="DO25" s="6" t="s">
        <v>130</v>
      </c>
      <c r="DP25" s="21">
        <v>1</v>
      </c>
      <c r="DQ25" s="6" t="s">
        <v>130</v>
      </c>
      <c r="DR25" s="21">
        <v>1</v>
      </c>
      <c r="DS25" s="6" t="s">
        <v>130</v>
      </c>
      <c r="DT25" s="21">
        <v>1</v>
      </c>
      <c r="DU25" s="6" t="s">
        <v>130</v>
      </c>
      <c r="DV25" s="29">
        <v>1</v>
      </c>
      <c r="DW25" s="6" t="s">
        <v>130</v>
      </c>
      <c r="DX25" s="21">
        <v>1</v>
      </c>
      <c r="DY25" s="6" t="s">
        <v>130</v>
      </c>
      <c r="DZ25" s="21">
        <v>1</v>
      </c>
      <c r="EA25" s="6" t="s">
        <v>130</v>
      </c>
      <c r="EB25" s="21">
        <v>0</v>
      </c>
      <c r="EC25" s="28" t="s">
        <v>14</v>
      </c>
    </row>
    <row r="26" spans="2:133" ht="12.75">
      <c r="B26" s="21">
        <v>1</v>
      </c>
      <c r="C26" s="7" t="s">
        <v>131</v>
      </c>
      <c r="D26" s="21">
        <v>1</v>
      </c>
      <c r="E26" s="6" t="s">
        <v>131</v>
      </c>
      <c r="F26" s="21">
        <v>1</v>
      </c>
      <c r="G26" s="7" t="s">
        <v>131</v>
      </c>
      <c r="H26" s="21">
        <v>1</v>
      </c>
      <c r="I26" s="7" t="s">
        <v>131</v>
      </c>
      <c r="J26" s="21">
        <v>1</v>
      </c>
      <c r="K26" s="7" t="s">
        <v>131</v>
      </c>
      <c r="L26" s="21">
        <v>1</v>
      </c>
      <c r="M26" s="7" t="s">
        <v>131</v>
      </c>
      <c r="N26" s="21">
        <v>1</v>
      </c>
      <c r="O26" s="7" t="s">
        <v>131</v>
      </c>
      <c r="P26" s="21">
        <v>1</v>
      </c>
      <c r="Q26" s="7" t="s">
        <v>131</v>
      </c>
      <c r="R26" s="21">
        <v>1</v>
      </c>
      <c r="S26" s="7" t="s">
        <v>131</v>
      </c>
      <c r="T26" s="21">
        <v>1</v>
      </c>
      <c r="U26" s="7" t="s">
        <v>131</v>
      </c>
      <c r="V26" s="21">
        <v>1</v>
      </c>
      <c r="W26" s="7" t="s">
        <v>131</v>
      </c>
      <c r="X26" s="21">
        <v>1</v>
      </c>
      <c r="Y26" s="7" t="s">
        <v>131</v>
      </c>
      <c r="Z26" s="21">
        <v>1</v>
      </c>
      <c r="AA26" s="7" t="s">
        <v>131</v>
      </c>
      <c r="AB26" s="21">
        <v>1</v>
      </c>
      <c r="AC26" s="7" t="s">
        <v>131</v>
      </c>
      <c r="AD26" s="21">
        <v>1</v>
      </c>
      <c r="AE26" s="7" t="s">
        <v>131</v>
      </c>
      <c r="AF26" s="21">
        <v>1</v>
      </c>
      <c r="AG26" s="7" t="s">
        <v>131</v>
      </c>
      <c r="AH26" s="21">
        <v>1</v>
      </c>
      <c r="AI26" s="7" t="s">
        <v>131</v>
      </c>
      <c r="AJ26" s="21">
        <v>1</v>
      </c>
      <c r="AK26" s="7" t="s">
        <v>131</v>
      </c>
      <c r="AL26" s="21">
        <v>1</v>
      </c>
      <c r="AM26" s="7" t="s">
        <v>131</v>
      </c>
      <c r="AN26" s="21">
        <v>1</v>
      </c>
      <c r="AO26" s="7" t="s">
        <v>131</v>
      </c>
      <c r="AP26" s="21">
        <v>1</v>
      </c>
      <c r="AQ26" s="7" t="s">
        <v>131</v>
      </c>
      <c r="AR26" s="21">
        <v>1</v>
      </c>
      <c r="AS26" s="7" t="s">
        <v>131</v>
      </c>
      <c r="AT26" s="21">
        <v>1</v>
      </c>
      <c r="AU26" s="7" t="s">
        <v>131</v>
      </c>
      <c r="AV26" s="21">
        <v>1</v>
      </c>
      <c r="AW26" s="7" t="s">
        <v>131</v>
      </c>
      <c r="AX26" s="21">
        <v>1</v>
      </c>
      <c r="AY26" s="7" t="s">
        <v>131</v>
      </c>
      <c r="AZ26" s="21">
        <v>1</v>
      </c>
      <c r="BA26" s="7" t="s">
        <v>131</v>
      </c>
      <c r="BB26" s="21">
        <v>1</v>
      </c>
      <c r="BC26" s="7" t="s">
        <v>131</v>
      </c>
      <c r="BD26" s="21">
        <v>1</v>
      </c>
      <c r="BE26" s="7" t="s">
        <v>131</v>
      </c>
      <c r="BF26" s="21">
        <v>1</v>
      </c>
      <c r="BG26" s="7" t="s">
        <v>131</v>
      </c>
      <c r="BH26" s="21">
        <v>1</v>
      </c>
      <c r="BI26" s="7" t="s">
        <v>131</v>
      </c>
      <c r="BJ26" s="21">
        <v>1</v>
      </c>
      <c r="BK26" s="7" t="s">
        <v>131</v>
      </c>
      <c r="BL26" s="21">
        <v>1</v>
      </c>
      <c r="BM26" s="7" t="s">
        <v>131</v>
      </c>
      <c r="BN26" s="21">
        <v>1</v>
      </c>
      <c r="BO26" s="7" t="s">
        <v>131</v>
      </c>
      <c r="BP26" s="21">
        <v>1</v>
      </c>
      <c r="BQ26" s="7" t="s">
        <v>131</v>
      </c>
      <c r="BR26" s="21">
        <v>1</v>
      </c>
      <c r="BS26" s="7" t="s">
        <v>131</v>
      </c>
      <c r="BT26" s="21">
        <v>1</v>
      </c>
      <c r="BU26" s="7" t="s">
        <v>131</v>
      </c>
      <c r="BV26" s="21">
        <v>1</v>
      </c>
      <c r="BW26" s="7" t="s">
        <v>131</v>
      </c>
      <c r="BX26" s="21">
        <v>1</v>
      </c>
      <c r="BY26" s="7" t="s">
        <v>131</v>
      </c>
      <c r="BZ26" s="21">
        <v>1</v>
      </c>
      <c r="CA26" s="7" t="s">
        <v>131</v>
      </c>
      <c r="CB26" s="21">
        <v>1</v>
      </c>
      <c r="CC26" s="7" t="s">
        <v>131</v>
      </c>
      <c r="CD26" s="21">
        <v>1</v>
      </c>
      <c r="CE26" s="7" t="s">
        <v>131</v>
      </c>
      <c r="CF26" s="21">
        <v>1</v>
      </c>
      <c r="CG26" s="7" t="s">
        <v>131</v>
      </c>
      <c r="CH26" s="21">
        <v>1</v>
      </c>
      <c r="CI26" s="7" t="s">
        <v>131</v>
      </c>
      <c r="CJ26" s="21">
        <v>1</v>
      </c>
      <c r="CK26" s="7" t="s">
        <v>131</v>
      </c>
      <c r="CL26" s="21">
        <v>1</v>
      </c>
      <c r="CM26" s="7" t="s">
        <v>131</v>
      </c>
      <c r="CN26" s="21">
        <v>1</v>
      </c>
      <c r="CO26" s="7" t="s">
        <v>131</v>
      </c>
      <c r="CP26" s="21">
        <v>1</v>
      </c>
      <c r="CQ26" s="7" t="s">
        <v>131</v>
      </c>
      <c r="CR26" s="21">
        <v>1</v>
      </c>
      <c r="CS26" s="7" t="s">
        <v>131</v>
      </c>
      <c r="CT26" s="21">
        <v>1</v>
      </c>
      <c r="CU26" s="7" t="s">
        <v>131</v>
      </c>
      <c r="CV26" s="21">
        <v>1</v>
      </c>
      <c r="CW26" s="7" t="s">
        <v>131</v>
      </c>
      <c r="CX26" s="21">
        <v>1</v>
      </c>
      <c r="CY26" s="7" t="s">
        <v>131</v>
      </c>
      <c r="CZ26" s="21">
        <v>1</v>
      </c>
      <c r="DA26" s="7" t="s">
        <v>131</v>
      </c>
      <c r="DB26" s="21">
        <v>1</v>
      </c>
      <c r="DC26" s="7" t="s">
        <v>131</v>
      </c>
      <c r="DD26" s="21">
        <v>1</v>
      </c>
      <c r="DE26" s="7" t="s">
        <v>131</v>
      </c>
      <c r="DF26" s="21">
        <v>1</v>
      </c>
      <c r="DG26" s="7" t="s">
        <v>131</v>
      </c>
      <c r="DH26" s="21">
        <v>1</v>
      </c>
      <c r="DI26" s="7" t="s">
        <v>131</v>
      </c>
      <c r="DJ26" s="21">
        <v>1</v>
      </c>
      <c r="DK26" s="7" t="s">
        <v>131</v>
      </c>
      <c r="DL26" s="21">
        <v>1</v>
      </c>
      <c r="DM26" s="7" t="s">
        <v>131</v>
      </c>
      <c r="DN26" s="21">
        <v>1</v>
      </c>
      <c r="DO26" s="7" t="s">
        <v>131</v>
      </c>
      <c r="DP26" s="21">
        <v>1</v>
      </c>
      <c r="DQ26" s="7" t="s">
        <v>131</v>
      </c>
      <c r="DR26" s="21">
        <v>1</v>
      </c>
      <c r="DS26" s="7" t="s">
        <v>131</v>
      </c>
      <c r="DT26" s="21">
        <v>1</v>
      </c>
      <c r="DU26" s="7" t="s">
        <v>131</v>
      </c>
      <c r="DV26" s="29">
        <v>1</v>
      </c>
      <c r="DW26" s="7" t="s">
        <v>131</v>
      </c>
      <c r="DX26" s="21">
        <v>1</v>
      </c>
      <c r="DY26" s="7" t="s">
        <v>131</v>
      </c>
      <c r="DZ26" s="21">
        <v>1</v>
      </c>
      <c r="EA26" s="7" t="s">
        <v>131</v>
      </c>
      <c r="EB26" s="21">
        <v>1</v>
      </c>
      <c r="EC26" s="7" t="s">
        <v>131</v>
      </c>
    </row>
    <row r="27" spans="2:133" ht="12.75">
      <c r="B27" s="21">
        <v>1</v>
      </c>
      <c r="C27" s="6" t="s">
        <v>132</v>
      </c>
      <c r="D27" s="21">
        <v>1</v>
      </c>
      <c r="E27" s="6" t="s">
        <v>132</v>
      </c>
      <c r="F27" s="21">
        <v>1</v>
      </c>
      <c r="G27" s="6" t="s">
        <v>132</v>
      </c>
      <c r="H27" s="21">
        <v>1</v>
      </c>
      <c r="I27" s="6" t="s">
        <v>132</v>
      </c>
      <c r="J27" s="21">
        <v>1</v>
      </c>
      <c r="K27" s="6" t="s">
        <v>132</v>
      </c>
      <c r="L27" s="21">
        <v>1</v>
      </c>
      <c r="M27" s="6" t="s">
        <v>132</v>
      </c>
      <c r="N27" s="21">
        <v>1</v>
      </c>
      <c r="O27" s="6" t="s">
        <v>132</v>
      </c>
      <c r="P27" s="21">
        <v>1</v>
      </c>
      <c r="Q27" s="6" t="s">
        <v>132</v>
      </c>
      <c r="R27" s="21">
        <v>1</v>
      </c>
      <c r="S27" s="6" t="s">
        <v>132</v>
      </c>
      <c r="T27" s="21">
        <v>1</v>
      </c>
      <c r="U27" s="6" t="s">
        <v>132</v>
      </c>
      <c r="V27" s="21">
        <v>1</v>
      </c>
      <c r="W27" s="6" t="s">
        <v>132</v>
      </c>
      <c r="X27" s="21">
        <v>1</v>
      </c>
      <c r="Y27" s="6" t="s">
        <v>132</v>
      </c>
      <c r="Z27" s="21">
        <v>1</v>
      </c>
      <c r="AA27" s="6" t="s">
        <v>132</v>
      </c>
      <c r="AB27" s="21">
        <v>1</v>
      </c>
      <c r="AC27" s="6" t="s">
        <v>132</v>
      </c>
      <c r="AD27" s="21">
        <v>1</v>
      </c>
      <c r="AE27" s="6" t="s">
        <v>132</v>
      </c>
      <c r="AF27" s="21">
        <v>1</v>
      </c>
      <c r="AG27" s="6" t="s">
        <v>132</v>
      </c>
      <c r="AH27" s="21">
        <v>1</v>
      </c>
      <c r="AI27" s="6" t="s">
        <v>132</v>
      </c>
      <c r="AJ27" s="21">
        <v>1</v>
      </c>
      <c r="AK27" s="6" t="s">
        <v>132</v>
      </c>
      <c r="AL27" s="21">
        <v>1</v>
      </c>
      <c r="AM27" s="6" t="s">
        <v>132</v>
      </c>
      <c r="AN27" s="21">
        <v>1</v>
      </c>
      <c r="AO27" s="6" t="s">
        <v>132</v>
      </c>
      <c r="AP27" s="21">
        <v>1</v>
      </c>
      <c r="AQ27" s="6" t="s">
        <v>132</v>
      </c>
      <c r="AR27" s="21">
        <v>1</v>
      </c>
      <c r="AS27" s="6" t="s">
        <v>132</v>
      </c>
      <c r="AT27" s="21">
        <v>1</v>
      </c>
      <c r="AU27" s="6" t="s">
        <v>132</v>
      </c>
      <c r="AV27" s="21">
        <v>1</v>
      </c>
      <c r="AW27" s="6" t="s">
        <v>132</v>
      </c>
      <c r="AX27" s="21">
        <v>1</v>
      </c>
      <c r="AY27" s="6" t="s">
        <v>132</v>
      </c>
      <c r="AZ27" s="21">
        <v>1</v>
      </c>
      <c r="BA27" s="6" t="s">
        <v>132</v>
      </c>
      <c r="BB27" s="21">
        <v>1</v>
      </c>
      <c r="BC27" s="6" t="s">
        <v>132</v>
      </c>
      <c r="BD27" s="21">
        <v>1</v>
      </c>
      <c r="BE27" s="6" t="s">
        <v>132</v>
      </c>
      <c r="BF27" s="21">
        <v>1</v>
      </c>
      <c r="BG27" s="6" t="s">
        <v>132</v>
      </c>
      <c r="BH27" s="21">
        <v>1</v>
      </c>
      <c r="BI27" s="6" t="s">
        <v>132</v>
      </c>
      <c r="BJ27" s="21">
        <v>1</v>
      </c>
      <c r="BK27" s="6" t="s">
        <v>132</v>
      </c>
      <c r="BL27" s="21">
        <v>1</v>
      </c>
      <c r="BM27" s="6" t="s">
        <v>132</v>
      </c>
      <c r="BN27" s="21">
        <v>1</v>
      </c>
      <c r="BO27" s="6" t="s">
        <v>132</v>
      </c>
      <c r="BP27" s="21">
        <v>1</v>
      </c>
      <c r="BQ27" s="6" t="s">
        <v>132</v>
      </c>
      <c r="BR27" s="21">
        <v>1</v>
      </c>
      <c r="BS27" s="6" t="s">
        <v>132</v>
      </c>
      <c r="BT27" s="21">
        <v>1</v>
      </c>
      <c r="BU27" s="6" t="s">
        <v>132</v>
      </c>
      <c r="BV27" s="21">
        <v>1</v>
      </c>
      <c r="BW27" s="6" t="s">
        <v>132</v>
      </c>
      <c r="BX27" s="21">
        <v>1</v>
      </c>
      <c r="BY27" s="6" t="s">
        <v>132</v>
      </c>
      <c r="BZ27" s="21">
        <v>1</v>
      </c>
      <c r="CA27" s="6" t="s">
        <v>132</v>
      </c>
      <c r="CB27" s="21">
        <v>1</v>
      </c>
      <c r="CC27" s="6" t="s">
        <v>132</v>
      </c>
      <c r="CD27" s="21">
        <v>1</v>
      </c>
      <c r="CE27" s="6" t="s">
        <v>132</v>
      </c>
      <c r="CF27" s="21">
        <v>1</v>
      </c>
      <c r="CG27" s="6" t="s">
        <v>132</v>
      </c>
      <c r="CH27" s="21">
        <v>1</v>
      </c>
      <c r="CI27" s="6" t="s">
        <v>132</v>
      </c>
      <c r="CJ27" s="21">
        <v>1</v>
      </c>
      <c r="CK27" s="6" t="s">
        <v>132</v>
      </c>
      <c r="CL27" s="21">
        <v>1</v>
      </c>
      <c r="CM27" s="6" t="s">
        <v>132</v>
      </c>
      <c r="CN27" s="21">
        <v>1</v>
      </c>
      <c r="CO27" s="6" t="s">
        <v>132</v>
      </c>
      <c r="CP27" s="21">
        <v>1</v>
      </c>
      <c r="CQ27" s="6" t="s">
        <v>132</v>
      </c>
      <c r="CR27" s="21">
        <v>1</v>
      </c>
      <c r="CS27" s="6" t="s">
        <v>132</v>
      </c>
      <c r="CT27" s="21">
        <v>1</v>
      </c>
      <c r="CU27" s="6" t="s">
        <v>132</v>
      </c>
      <c r="CV27" s="21">
        <v>1</v>
      </c>
      <c r="CW27" s="6" t="s">
        <v>132</v>
      </c>
      <c r="CX27" s="21">
        <v>1</v>
      </c>
      <c r="CY27" s="6" t="s">
        <v>132</v>
      </c>
      <c r="CZ27" s="21">
        <v>1</v>
      </c>
      <c r="DA27" s="6" t="s">
        <v>132</v>
      </c>
      <c r="DB27" s="21">
        <v>1</v>
      </c>
      <c r="DC27" s="6" t="s">
        <v>132</v>
      </c>
      <c r="DD27" s="21">
        <v>1</v>
      </c>
      <c r="DE27" s="6" t="s">
        <v>132</v>
      </c>
      <c r="DF27" s="21">
        <v>1</v>
      </c>
      <c r="DG27" s="6" t="s">
        <v>132</v>
      </c>
      <c r="DH27" s="21">
        <v>1</v>
      </c>
      <c r="DI27" s="6" t="s">
        <v>132</v>
      </c>
      <c r="DJ27" s="21">
        <v>1</v>
      </c>
      <c r="DK27" s="6" t="s">
        <v>132</v>
      </c>
      <c r="DL27" s="21">
        <v>1</v>
      </c>
      <c r="DM27" s="6" t="s">
        <v>132</v>
      </c>
      <c r="DN27" s="21">
        <v>1</v>
      </c>
      <c r="DO27" s="6" t="s">
        <v>132</v>
      </c>
      <c r="DP27" s="21">
        <v>1</v>
      </c>
      <c r="DQ27" s="6" t="s">
        <v>132</v>
      </c>
      <c r="DR27" s="21">
        <v>1</v>
      </c>
      <c r="DS27" s="6" t="s">
        <v>132</v>
      </c>
      <c r="DT27" s="21">
        <v>1</v>
      </c>
      <c r="DU27" s="6" t="s">
        <v>132</v>
      </c>
      <c r="DV27" s="29">
        <v>1</v>
      </c>
      <c r="DW27" s="6" t="s">
        <v>132</v>
      </c>
      <c r="DX27" s="21">
        <v>1</v>
      </c>
      <c r="DY27" s="6" t="s">
        <v>132</v>
      </c>
      <c r="DZ27" s="21">
        <v>1</v>
      </c>
      <c r="EA27" s="6" t="s">
        <v>132</v>
      </c>
      <c r="EB27" s="21">
        <v>1</v>
      </c>
      <c r="EC27" s="6" t="s">
        <v>132</v>
      </c>
    </row>
    <row r="28" spans="2:133" ht="12.75">
      <c r="B28" s="21">
        <v>1</v>
      </c>
      <c r="C28" s="7" t="s">
        <v>133</v>
      </c>
      <c r="D28" s="21">
        <v>1</v>
      </c>
      <c r="E28" s="6" t="s">
        <v>133</v>
      </c>
      <c r="F28" s="21">
        <v>1</v>
      </c>
      <c r="G28" s="7" t="s">
        <v>133</v>
      </c>
      <c r="H28" s="21">
        <v>1</v>
      </c>
      <c r="I28" s="7" t="s">
        <v>133</v>
      </c>
      <c r="J28" s="21">
        <v>1</v>
      </c>
      <c r="K28" s="7" t="s">
        <v>133</v>
      </c>
      <c r="L28" s="21">
        <v>1</v>
      </c>
      <c r="M28" s="7" t="s">
        <v>133</v>
      </c>
      <c r="N28" s="21">
        <v>1</v>
      </c>
      <c r="O28" s="7" t="s">
        <v>133</v>
      </c>
      <c r="P28" s="21">
        <v>1</v>
      </c>
      <c r="Q28" s="7" t="s">
        <v>133</v>
      </c>
      <c r="R28" s="21">
        <v>1</v>
      </c>
      <c r="S28" s="7" t="s">
        <v>133</v>
      </c>
      <c r="T28" s="21">
        <v>1</v>
      </c>
      <c r="U28" s="7" t="s">
        <v>133</v>
      </c>
      <c r="V28" s="21">
        <v>1</v>
      </c>
      <c r="W28" s="7" t="s">
        <v>133</v>
      </c>
      <c r="X28" s="21">
        <v>1</v>
      </c>
      <c r="Y28" s="7" t="s">
        <v>133</v>
      </c>
      <c r="Z28" s="21">
        <v>1</v>
      </c>
      <c r="AA28" s="7" t="s">
        <v>133</v>
      </c>
      <c r="AB28" s="21">
        <v>1</v>
      </c>
      <c r="AC28" s="7" t="s">
        <v>133</v>
      </c>
      <c r="AD28" s="21">
        <v>1</v>
      </c>
      <c r="AE28" s="7" t="s">
        <v>133</v>
      </c>
      <c r="AF28" s="21">
        <v>1</v>
      </c>
      <c r="AG28" s="7" t="s">
        <v>133</v>
      </c>
      <c r="AH28" s="21">
        <v>1</v>
      </c>
      <c r="AI28" s="7" t="s">
        <v>133</v>
      </c>
      <c r="AJ28" s="21">
        <v>1</v>
      </c>
      <c r="AK28" s="7" t="s">
        <v>133</v>
      </c>
      <c r="AL28" s="21">
        <v>1</v>
      </c>
      <c r="AM28" s="7" t="s">
        <v>133</v>
      </c>
      <c r="AN28" s="21">
        <v>1</v>
      </c>
      <c r="AO28" s="7" t="s">
        <v>133</v>
      </c>
      <c r="AP28" s="21">
        <v>1</v>
      </c>
      <c r="AQ28" s="7" t="s">
        <v>133</v>
      </c>
      <c r="AR28" s="21">
        <v>1</v>
      </c>
      <c r="AS28" s="7" t="s">
        <v>133</v>
      </c>
      <c r="AT28" s="21">
        <v>1</v>
      </c>
      <c r="AU28" s="7" t="s">
        <v>133</v>
      </c>
      <c r="AV28" s="21">
        <v>1</v>
      </c>
      <c r="AW28" s="7" t="s">
        <v>133</v>
      </c>
      <c r="AX28" s="21">
        <v>1</v>
      </c>
      <c r="AY28" s="7" t="s">
        <v>133</v>
      </c>
      <c r="AZ28" s="21">
        <v>1</v>
      </c>
      <c r="BA28" s="7" t="s">
        <v>133</v>
      </c>
      <c r="BB28" s="21">
        <v>1</v>
      </c>
      <c r="BC28" s="7" t="s">
        <v>133</v>
      </c>
      <c r="BD28" s="21">
        <v>1</v>
      </c>
      <c r="BE28" s="7" t="s">
        <v>133</v>
      </c>
      <c r="BF28" s="21">
        <v>1</v>
      </c>
      <c r="BG28" s="7" t="s">
        <v>133</v>
      </c>
      <c r="BH28" s="21">
        <v>1</v>
      </c>
      <c r="BI28" s="7" t="s">
        <v>133</v>
      </c>
      <c r="BJ28" s="21">
        <v>1</v>
      </c>
      <c r="BK28" s="7" t="s">
        <v>133</v>
      </c>
      <c r="BL28" s="21">
        <v>1</v>
      </c>
      <c r="BM28" s="7" t="s">
        <v>133</v>
      </c>
      <c r="BN28" s="21">
        <v>1</v>
      </c>
      <c r="BO28" s="7" t="s">
        <v>133</v>
      </c>
      <c r="BP28" s="21">
        <v>1</v>
      </c>
      <c r="BQ28" s="7" t="s">
        <v>133</v>
      </c>
      <c r="BR28" s="21">
        <v>1</v>
      </c>
      <c r="BS28" s="7" t="s">
        <v>133</v>
      </c>
      <c r="BT28" s="21">
        <v>1</v>
      </c>
      <c r="BU28" s="7" t="s">
        <v>133</v>
      </c>
      <c r="BV28" s="21">
        <v>1</v>
      </c>
      <c r="BW28" s="7" t="s">
        <v>133</v>
      </c>
      <c r="BX28" s="21">
        <v>1</v>
      </c>
      <c r="BY28" s="7" t="s">
        <v>133</v>
      </c>
      <c r="BZ28" s="21">
        <v>1</v>
      </c>
      <c r="CA28" s="7" t="s">
        <v>133</v>
      </c>
      <c r="CB28" s="21">
        <v>1</v>
      </c>
      <c r="CC28" s="7" t="s">
        <v>133</v>
      </c>
      <c r="CD28" s="21">
        <v>1</v>
      </c>
      <c r="CE28" s="7" t="s">
        <v>133</v>
      </c>
      <c r="CF28" s="21">
        <v>1</v>
      </c>
      <c r="CG28" s="7" t="s">
        <v>133</v>
      </c>
      <c r="CH28" s="21">
        <v>1</v>
      </c>
      <c r="CI28" s="7" t="s">
        <v>133</v>
      </c>
      <c r="CJ28" s="21">
        <v>1</v>
      </c>
      <c r="CK28" s="7" t="s">
        <v>133</v>
      </c>
      <c r="CL28" s="21">
        <v>1</v>
      </c>
      <c r="CM28" s="7" t="s">
        <v>133</v>
      </c>
      <c r="CN28" s="21">
        <v>1</v>
      </c>
      <c r="CO28" s="7" t="s">
        <v>133</v>
      </c>
      <c r="CP28" s="21">
        <v>1</v>
      </c>
      <c r="CQ28" s="7" t="s">
        <v>133</v>
      </c>
      <c r="CR28" s="21">
        <v>1</v>
      </c>
      <c r="CS28" s="7" t="s">
        <v>133</v>
      </c>
      <c r="CT28" s="21">
        <v>1</v>
      </c>
      <c r="CU28" s="7" t="s">
        <v>133</v>
      </c>
      <c r="CV28" s="21">
        <v>1</v>
      </c>
      <c r="CW28" s="7" t="s">
        <v>133</v>
      </c>
      <c r="CX28" s="21">
        <v>1</v>
      </c>
      <c r="CY28" s="7" t="s">
        <v>133</v>
      </c>
      <c r="CZ28" s="21">
        <v>1</v>
      </c>
      <c r="DA28" s="7" t="s">
        <v>133</v>
      </c>
      <c r="DB28" s="21">
        <v>1</v>
      </c>
      <c r="DC28" s="7" t="s">
        <v>133</v>
      </c>
      <c r="DD28" s="47">
        <v>0</v>
      </c>
      <c r="DE28" s="28" t="s">
        <v>198</v>
      </c>
      <c r="DF28" s="21">
        <v>1</v>
      </c>
      <c r="DG28" s="6" t="s">
        <v>140</v>
      </c>
      <c r="DH28" s="21">
        <v>1</v>
      </c>
      <c r="DI28" s="6" t="s">
        <v>140</v>
      </c>
      <c r="DJ28" s="21">
        <v>1</v>
      </c>
      <c r="DK28" s="6" t="s">
        <v>140</v>
      </c>
      <c r="DL28" s="21">
        <v>1</v>
      </c>
      <c r="DM28" s="6" t="s">
        <v>140</v>
      </c>
      <c r="DN28" s="21">
        <v>1</v>
      </c>
      <c r="DO28" s="6" t="s">
        <v>140</v>
      </c>
      <c r="DP28" s="21">
        <v>1</v>
      </c>
      <c r="DQ28" s="6" t="s">
        <v>140</v>
      </c>
      <c r="DR28" s="21">
        <v>1</v>
      </c>
      <c r="DS28" s="6" t="s">
        <v>140</v>
      </c>
      <c r="DT28" s="21">
        <v>1</v>
      </c>
      <c r="DU28" s="6" t="s">
        <v>140</v>
      </c>
      <c r="DV28" s="29">
        <v>1</v>
      </c>
      <c r="DW28" s="6" t="s">
        <v>140</v>
      </c>
      <c r="DX28" s="21">
        <v>1</v>
      </c>
      <c r="DY28" s="6" t="s">
        <v>140</v>
      </c>
      <c r="DZ28" s="21">
        <v>1</v>
      </c>
      <c r="EA28" s="6" t="s">
        <v>140</v>
      </c>
      <c r="EB28" s="21">
        <v>1</v>
      </c>
      <c r="EC28" s="6" t="s">
        <v>140</v>
      </c>
    </row>
    <row r="29" spans="2:133" ht="12.75">
      <c r="B29" s="21">
        <v>0</v>
      </c>
      <c r="C29" s="49" t="s">
        <v>134</v>
      </c>
      <c r="D29" s="21">
        <v>0</v>
      </c>
      <c r="E29" s="49" t="s">
        <v>134</v>
      </c>
      <c r="F29" s="21">
        <v>0</v>
      </c>
      <c r="G29" s="49" t="s">
        <v>134</v>
      </c>
      <c r="H29" s="21">
        <v>0</v>
      </c>
      <c r="I29" s="49" t="s">
        <v>134</v>
      </c>
      <c r="J29" s="21">
        <v>1</v>
      </c>
      <c r="K29" s="10" t="s">
        <v>145</v>
      </c>
      <c r="L29" s="21">
        <v>0</v>
      </c>
      <c r="M29" s="49" t="s">
        <v>134</v>
      </c>
      <c r="N29" s="21">
        <v>0</v>
      </c>
      <c r="O29" s="49" t="s">
        <v>134</v>
      </c>
      <c r="P29" s="21">
        <v>0</v>
      </c>
      <c r="Q29" s="49" t="s">
        <v>134</v>
      </c>
      <c r="R29" s="21">
        <v>0</v>
      </c>
      <c r="S29" s="49" t="s">
        <v>134</v>
      </c>
      <c r="T29" s="21">
        <v>1</v>
      </c>
      <c r="U29" s="10" t="s">
        <v>145</v>
      </c>
      <c r="V29" s="21">
        <v>1</v>
      </c>
      <c r="W29" s="10" t="s">
        <v>145</v>
      </c>
      <c r="X29" s="21">
        <v>1</v>
      </c>
      <c r="Y29" s="10" t="s">
        <v>145</v>
      </c>
      <c r="Z29" s="21">
        <v>0</v>
      </c>
      <c r="AA29" s="49" t="s">
        <v>134</v>
      </c>
      <c r="AB29" s="21">
        <v>0</v>
      </c>
      <c r="AC29" s="49" t="s">
        <v>134</v>
      </c>
      <c r="AD29" s="21">
        <v>1</v>
      </c>
      <c r="AE29" s="10" t="s">
        <v>145</v>
      </c>
      <c r="AF29" s="21">
        <v>0</v>
      </c>
      <c r="AG29" s="49" t="s">
        <v>134</v>
      </c>
      <c r="AH29" s="21">
        <v>0</v>
      </c>
      <c r="AI29" s="49" t="s">
        <v>134</v>
      </c>
      <c r="AJ29" s="21">
        <v>0</v>
      </c>
      <c r="AK29" s="49" t="s">
        <v>134</v>
      </c>
      <c r="AL29" s="21">
        <v>0</v>
      </c>
      <c r="AM29" s="49" t="s">
        <v>134</v>
      </c>
      <c r="AN29" s="21">
        <v>0</v>
      </c>
      <c r="AO29" s="49" t="s">
        <v>134</v>
      </c>
      <c r="AP29" s="21">
        <v>0</v>
      </c>
      <c r="AQ29" s="49" t="s">
        <v>134</v>
      </c>
      <c r="AR29" s="21">
        <v>0</v>
      </c>
      <c r="AS29" s="49" t="s">
        <v>134</v>
      </c>
      <c r="AT29" s="21">
        <v>1</v>
      </c>
      <c r="AU29" s="10" t="s">
        <v>145</v>
      </c>
      <c r="AV29" s="21">
        <v>1</v>
      </c>
      <c r="AW29" s="10" t="s">
        <v>145</v>
      </c>
      <c r="AX29" s="21">
        <v>0</v>
      </c>
      <c r="AY29" s="49" t="s">
        <v>134</v>
      </c>
      <c r="AZ29" s="21">
        <v>1</v>
      </c>
      <c r="BA29" s="10" t="s">
        <v>145</v>
      </c>
      <c r="BB29" s="21">
        <v>0</v>
      </c>
      <c r="BC29" s="49" t="s">
        <v>134</v>
      </c>
      <c r="BD29" s="21">
        <v>0</v>
      </c>
      <c r="BE29" s="49" t="s">
        <v>134</v>
      </c>
      <c r="BF29" s="21">
        <v>1</v>
      </c>
      <c r="BG29" s="10" t="s">
        <v>145</v>
      </c>
      <c r="BH29" s="21">
        <v>0</v>
      </c>
      <c r="BI29" s="49" t="s">
        <v>134</v>
      </c>
      <c r="BJ29" s="21">
        <v>0</v>
      </c>
      <c r="BK29" s="49" t="s">
        <v>134</v>
      </c>
      <c r="BL29" s="21">
        <v>0</v>
      </c>
      <c r="BM29" s="49" t="s">
        <v>134</v>
      </c>
      <c r="BN29" s="21">
        <v>0</v>
      </c>
      <c r="BO29" s="49" t="s">
        <v>134</v>
      </c>
      <c r="BP29" s="21">
        <v>0</v>
      </c>
      <c r="BQ29" s="49" t="s">
        <v>134</v>
      </c>
      <c r="BR29" s="21">
        <v>0</v>
      </c>
      <c r="BS29" s="49" t="s">
        <v>134</v>
      </c>
      <c r="BT29" s="21">
        <v>0</v>
      </c>
      <c r="BU29" s="49" t="s">
        <v>134</v>
      </c>
      <c r="BV29" s="21">
        <v>1</v>
      </c>
      <c r="BW29" s="10" t="s">
        <v>145</v>
      </c>
      <c r="BX29" s="21">
        <v>0</v>
      </c>
      <c r="BY29" s="49" t="s">
        <v>134</v>
      </c>
      <c r="BZ29" s="21">
        <v>0</v>
      </c>
      <c r="CA29" s="49" t="s">
        <v>134</v>
      </c>
      <c r="CB29" s="21">
        <v>0</v>
      </c>
      <c r="CC29" s="49" t="s">
        <v>134</v>
      </c>
      <c r="CD29" s="21">
        <v>0</v>
      </c>
      <c r="CE29" s="49" t="s">
        <v>134</v>
      </c>
      <c r="CF29" s="21">
        <v>0</v>
      </c>
      <c r="CG29" s="49" t="s">
        <v>134</v>
      </c>
      <c r="CH29" s="21">
        <v>0</v>
      </c>
      <c r="CI29" s="49" t="s">
        <v>134</v>
      </c>
      <c r="CJ29" s="21">
        <v>0</v>
      </c>
      <c r="CK29" s="49" t="s">
        <v>134</v>
      </c>
      <c r="CL29" s="21">
        <v>1</v>
      </c>
      <c r="CM29" s="10" t="s">
        <v>145</v>
      </c>
      <c r="CN29" s="21">
        <v>1</v>
      </c>
      <c r="CO29" s="10" t="s">
        <v>145</v>
      </c>
      <c r="CP29" s="21">
        <v>1</v>
      </c>
      <c r="CQ29" s="10" t="s">
        <v>145</v>
      </c>
      <c r="CR29" s="21">
        <v>0</v>
      </c>
      <c r="CS29" s="49" t="s">
        <v>134</v>
      </c>
      <c r="CT29" s="21">
        <v>0</v>
      </c>
      <c r="CU29" s="49" t="s">
        <v>134</v>
      </c>
      <c r="CV29" s="21">
        <v>0</v>
      </c>
      <c r="CW29" s="49" t="s">
        <v>134</v>
      </c>
      <c r="CX29" s="21">
        <v>0</v>
      </c>
      <c r="CY29" s="49" t="s">
        <v>134</v>
      </c>
      <c r="CZ29" s="21">
        <v>0</v>
      </c>
      <c r="DA29" s="49" t="s">
        <v>134</v>
      </c>
      <c r="DB29" s="21">
        <v>1</v>
      </c>
      <c r="DC29" s="10" t="s">
        <v>145</v>
      </c>
      <c r="DD29" s="21">
        <v>1</v>
      </c>
      <c r="DE29" s="10" t="s">
        <v>145</v>
      </c>
      <c r="DF29" s="21">
        <v>1</v>
      </c>
      <c r="DG29" s="10" t="s">
        <v>145</v>
      </c>
      <c r="DH29" s="21">
        <v>0</v>
      </c>
      <c r="DI29" s="49" t="s">
        <v>134</v>
      </c>
      <c r="DJ29" s="21">
        <v>0</v>
      </c>
      <c r="DK29" s="49" t="s">
        <v>134</v>
      </c>
      <c r="DL29" s="21">
        <v>1</v>
      </c>
      <c r="DM29" s="10" t="s">
        <v>145</v>
      </c>
      <c r="DN29" s="21">
        <v>0</v>
      </c>
      <c r="DO29" s="49" t="s">
        <v>134</v>
      </c>
      <c r="DP29" s="21">
        <v>0</v>
      </c>
      <c r="DQ29" s="49" t="s">
        <v>134</v>
      </c>
      <c r="DR29" s="21">
        <v>0</v>
      </c>
      <c r="DS29" s="49" t="s">
        <v>134</v>
      </c>
      <c r="DT29" s="21">
        <v>0</v>
      </c>
      <c r="DU29" s="49" t="s">
        <v>134</v>
      </c>
      <c r="DV29" s="29">
        <v>0</v>
      </c>
      <c r="DW29" s="49" t="s">
        <v>134</v>
      </c>
      <c r="DX29" s="21">
        <v>0</v>
      </c>
      <c r="DY29" s="49" t="s">
        <v>134</v>
      </c>
      <c r="DZ29" s="21">
        <v>0</v>
      </c>
      <c r="EA29" s="49" t="s">
        <v>134</v>
      </c>
      <c r="EB29" s="21">
        <v>0</v>
      </c>
      <c r="EC29" s="49" t="s">
        <v>134</v>
      </c>
    </row>
    <row r="30" spans="2:133" ht="12.75">
      <c r="B30" s="21">
        <v>1</v>
      </c>
      <c r="C30" s="7" t="s">
        <v>135</v>
      </c>
      <c r="D30" s="21">
        <v>1</v>
      </c>
      <c r="E30" s="6" t="s">
        <v>135</v>
      </c>
      <c r="F30" s="21">
        <v>1</v>
      </c>
      <c r="G30" s="7" t="s">
        <v>135</v>
      </c>
      <c r="H30" s="21">
        <v>1</v>
      </c>
      <c r="I30" s="7" t="s">
        <v>135</v>
      </c>
      <c r="J30" s="21">
        <v>1</v>
      </c>
      <c r="K30" s="7" t="s">
        <v>135</v>
      </c>
      <c r="L30" s="21">
        <v>1</v>
      </c>
      <c r="M30" s="7" t="s">
        <v>135</v>
      </c>
      <c r="N30" s="21">
        <v>1</v>
      </c>
      <c r="O30" s="7" t="s">
        <v>135</v>
      </c>
      <c r="P30" s="21">
        <v>1</v>
      </c>
      <c r="Q30" s="7" t="s">
        <v>135</v>
      </c>
      <c r="R30" s="21">
        <v>1</v>
      </c>
      <c r="S30" s="7" t="s">
        <v>135</v>
      </c>
      <c r="T30" s="21">
        <v>1</v>
      </c>
      <c r="U30" s="7" t="s">
        <v>135</v>
      </c>
      <c r="V30" s="21">
        <v>1</v>
      </c>
      <c r="W30" s="7" t="s">
        <v>135</v>
      </c>
      <c r="X30" s="21">
        <v>1</v>
      </c>
      <c r="Y30" s="7" t="s">
        <v>135</v>
      </c>
      <c r="Z30" s="21">
        <v>1</v>
      </c>
      <c r="AA30" s="7" t="s">
        <v>135</v>
      </c>
      <c r="AB30" s="21">
        <v>1</v>
      </c>
      <c r="AC30" s="7" t="s">
        <v>135</v>
      </c>
      <c r="AD30" s="21">
        <v>1</v>
      </c>
      <c r="AE30" s="7" t="s">
        <v>135</v>
      </c>
      <c r="AF30" s="21">
        <v>1</v>
      </c>
      <c r="AG30" s="7" t="s">
        <v>135</v>
      </c>
      <c r="AH30" s="21">
        <v>1</v>
      </c>
      <c r="AI30" s="7" t="s">
        <v>135</v>
      </c>
      <c r="AJ30" s="21">
        <v>1</v>
      </c>
      <c r="AK30" s="7" t="s">
        <v>135</v>
      </c>
      <c r="AL30" s="21">
        <v>1</v>
      </c>
      <c r="AM30" s="7" t="s">
        <v>135</v>
      </c>
      <c r="AN30" s="21">
        <v>1</v>
      </c>
      <c r="AO30" s="7" t="s">
        <v>135</v>
      </c>
      <c r="AP30" s="21">
        <v>1</v>
      </c>
      <c r="AQ30" s="7" t="s">
        <v>135</v>
      </c>
      <c r="AR30" s="21">
        <v>1</v>
      </c>
      <c r="AS30" s="7" t="s">
        <v>135</v>
      </c>
      <c r="AT30" s="21">
        <v>1</v>
      </c>
      <c r="AU30" s="7" t="s">
        <v>135</v>
      </c>
      <c r="AV30" s="21">
        <v>1</v>
      </c>
      <c r="AW30" s="7" t="s">
        <v>135</v>
      </c>
      <c r="AX30" s="21">
        <v>1</v>
      </c>
      <c r="AY30" s="7" t="s">
        <v>135</v>
      </c>
      <c r="AZ30" s="21">
        <v>1</v>
      </c>
      <c r="BA30" s="7" t="s">
        <v>135</v>
      </c>
      <c r="BB30" s="21">
        <v>1</v>
      </c>
      <c r="BC30" s="7" t="s">
        <v>135</v>
      </c>
      <c r="BD30" s="21">
        <v>1</v>
      </c>
      <c r="BE30" s="7" t="s">
        <v>135</v>
      </c>
      <c r="BF30" s="21">
        <v>1</v>
      </c>
      <c r="BG30" s="7" t="s">
        <v>135</v>
      </c>
      <c r="BH30" s="21">
        <v>1</v>
      </c>
      <c r="BI30" s="7" t="s">
        <v>135</v>
      </c>
      <c r="BJ30" s="21">
        <v>1</v>
      </c>
      <c r="BK30" s="7" t="s">
        <v>135</v>
      </c>
      <c r="BL30" s="21">
        <v>1</v>
      </c>
      <c r="BM30" s="7" t="s">
        <v>135</v>
      </c>
      <c r="BN30" s="21">
        <v>1</v>
      </c>
      <c r="BO30" s="7" t="s">
        <v>135</v>
      </c>
      <c r="BP30" s="21">
        <v>1</v>
      </c>
      <c r="BQ30" s="7" t="s">
        <v>135</v>
      </c>
      <c r="BR30" s="21">
        <v>1</v>
      </c>
      <c r="BS30" s="7" t="s">
        <v>135</v>
      </c>
      <c r="BT30" s="21">
        <v>1</v>
      </c>
      <c r="BU30" s="7" t="s">
        <v>135</v>
      </c>
      <c r="BV30" s="21">
        <v>1</v>
      </c>
      <c r="BW30" s="7" t="s">
        <v>135</v>
      </c>
      <c r="BX30" s="21">
        <v>1</v>
      </c>
      <c r="BY30" s="7" t="s">
        <v>135</v>
      </c>
      <c r="BZ30" s="21">
        <v>1</v>
      </c>
      <c r="CA30" s="7" t="s">
        <v>135</v>
      </c>
      <c r="CB30" s="21">
        <v>1</v>
      </c>
      <c r="CC30" s="7" t="s">
        <v>135</v>
      </c>
      <c r="CD30" s="21">
        <v>1</v>
      </c>
      <c r="CE30" s="7" t="s">
        <v>135</v>
      </c>
      <c r="CF30" s="21">
        <v>1</v>
      </c>
      <c r="CG30" s="7" t="s">
        <v>135</v>
      </c>
      <c r="CH30" s="21">
        <v>1</v>
      </c>
      <c r="CI30" s="7" t="s">
        <v>135</v>
      </c>
      <c r="CJ30" s="21">
        <v>1</v>
      </c>
      <c r="CK30" s="7" t="s">
        <v>135</v>
      </c>
      <c r="CL30" s="21">
        <v>1</v>
      </c>
      <c r="CM30" s="7" t="s">
        <v>135</v>
      </c>
      <c r="CN30" s="21">
        <v>1</v>
      </c>
      <c r="CO30" s="7" t="s">
        <v>135</v>
      </c>
      <c r="CP30" s="21">
        <v>1</v>
      </c>
      <c r="CQ30" s="7" t="s">
        <v>135</v>
      </c>
      <c r="CR30" s="21">
        <v>1</v>
      </c>
      <c r="CS30" s="7" t="s">
        <v>135</v>
      </c>
      <c r="CT30" s="21">
        <v>1</v>
      </c>
      <c r="CU30" s="7" t="s">
        <v>135</v>
      </c>
      <c r="CV30" s="21">
        <v>1</v>
      </c>
      <c r="CW30" s="7" t="s">
        <v>135</v>
      </c>
      <c r="CX30" s="21">
        <v>1</v>
      </c>
      <c r="CY30" s="7" t="s">
        <v>135</v>
      </c>
      <c r="CZ30" s="21">
        <v>1</v>
      </c>
      <c r="DA30" s="7" t="s">
        <v>135</v>
      </c>
      <c r="DB30" s="21">
        <v>1</v>
      </c>
      <c r="DC30" s="7" t="s">
        <v>135</v>
      </c>
      <c r="DD30" s="21">
        <v>1</v>
      </c>
      <c r="DE30" s="7" t="s">
        <v>135</v>
      </c>
      <c r="DF30" s="21">
        <v>1</v>
      </c>
      <c r="DG30" s="7" t="s">
        <v>135</v>
      </c>
      <c r="DH30" s="21">
        <v>1</v>
      </c>
      <c r="DI30" s="7" t="s">
        <v>135</v>
      </c>
      <c r="DJ30" s="21">
        <v>1</v>
      </c>
      <c r="DK30" s="7" t="s">
        <v>135</v>
      </c>
      <c r="DL30" s="21">
        <v>1</v>
      </c>
      <c r="DM30" s="7" t="s">
        <v>135</v>
      </c>
      <c r="DN30" s="21">
        <v>1</v>
      </c>
      <c r="DO30" s="7" t="s">
        <v>135</v>
      </c>
      <c r="DP30" s="21">
        <v>1</v>
      </c>
      <c r="DQ30" s="7" t="s">
        <v>135</v>
      </c>
      <c r="DR30" s="21">
        <v>1</v>
      </c>
      <c r="DS30" s="7" t="s">
        <v>135</v>
      </c>
      <c r="DT30" s="21">
        <v>1</v>
      </c>
      <c r="DU30" s="7" t="s">
        <v>135</v>
      </c>
      <c r="DV30" s="29">
        <v>1</v>
      </c>
      <c r="DW30" s="7" t="s">
        <v>135</v>
      </c>
      <c r="DX30" s="21">
        <v>1</v>
      </c>
      <c r="DY30" s="7" t="s">
        <v>135</v>
      </c>
      <c r="DZ30" s="21">
        <v>1</v>
      </c>
      <c r="EA30" s="7" t="s">
        <v>135</v>
      </c>
      <c r="EB30" s="21">
        <v>1</v>
      </c>
      <c r="EC30" s="7" t="s">
        <v>135</v>
      </c>
    </row>
    <row r="31" spans="2:133" ht="12.75">
      <c r="B31" s="21">
        <v>1</v>
      </c>
      <c r="C31" s="7" t="s">
        <v>136</v>
      </c>
      <c r="D31" s="21">
        <v>1</v>
      </c>
      <c r="E31" s="6" t="s">
        <v>136</v>
      </c>
      <c r="F31" s="21">
        <v>1</v>
      </c>
      <c r="G31" s="7" t="s">
        <v>136</v>
      </c>
      <c r="H31" s="21">
        <v>1</v>
      </c>
      <c r="I31" s="7" t="s">
        <v>136</v>
      </c>
      <c r="J31" s="21">
        <v>1</v>
      </c>
      <c r="K31" s="7" t="s">
        <v>136</v>
      </c>
      <c r="L31" s="21">
        <v>1</v>
      </c>
      <c r="M31" s="7" t="s">
        <v>136</v>
      </c>
      <c r="N31" s="21">
        <v>1</v>
      </c>
      <c r="O31" s="7" t="s">
        <v>136</v>
      </c>
      <c r="P31" s="21">
        <v>1</v>
      </c>
      <c r="Q31" s="7" t="s">
        <v>136</v>
      </c>
      <c r="R31" s="21">
        <v>1</v>
      </c>
      <c r="S31" s="7" t="s">
        <v>136</v>
      </c>
      <c r="T31" s="21">
        <v>1</v>
      </c>
      <c r="U31" s="7" t="s">
        <v>136</v>
      </c>
      <c r="V31" s="21">
        <v>0</v>
      </c>
      <c r="W31" s="28" t="s">
        <v>152</v>
      </c>
      <c r="X31" s="21">
        <v>1</v>
      </c>
      <c r="Y31" s="6" t="s">
        <v>136</v>
      </c>
      <c r="Z31" s="21">
        <v>1</v>
      </c>
      <c r="AA31" s="6" t="s">
        <v>136</v>
      </c>
      <c r="AB31" s="21">
        <v>1</v>
      </c>
      <c r="AC31" s="6" t="s">
        <v>136</v>
      </c>
      <c r="AD31" s="21">
        <v>1</v>
      </c>
      <c r="AE31" s="6" t="s">
        <v>136</v>
      </c>
      <c r="AF31" s="21">
        <v>1</v>
      </c>
      <c r="AG31" s="6" t="s">
        <v>136</v>
      </c>
      <c r="AH31" s="21">
        <v>1</v>
      </c>
      <c r="AI31" s="6" t="s">
        <v>136</v>
      </c>
      <c r="AJ31" s="21">
        <v>1</v>
      </c>
      <c r="AK31" s="6" t="s">
        <v>136</v>
      </c>
      <c r="AL31" s="21">
        <v>1</v>
      </c>
      <c r="AM31" s="6" t="s">
        <v>136</v>
      </c>
      <c r="AN31" s="21">
        <v>1</v>
      </c>
      <c r="AO31" s="6" t="s">
        <v>136</v>
      </c>
      <c r="AP31" s="21">
        <v>1</v>
      </c>
      <c r="AQ31" s="6" t="s">
        <v>136</v>
      </c>
      <c r="AR31" s="21">
        <v>1</v>
      </c>
      <c r="AS31" s="6" t="s">
        <v>136</v>
      </c>
      <c r="AT31" s="21">
        <v>0</v>
      </c>
      <c r="AU31" s="28" t="s">
        <v>152</v>
      </c>
      <c r="AV31" s="21">
        <v>0</v>
      </c>
      <c r="AW31" s="28" t="s">
        <v>152</v>
      </c>
      <c r="AX31" s="21">
        <v>0</v>
      </c>
      <c r="AY31" s="28" t="s">
        <v>152</v>
      </c>
      <c r="AZ31" s="21">
        <v>1</v>
      </c>
      <c r="BA31" s="6" t="s">
        <v>136</v>
      </c>
      <c r="BB31" s="21">
        <v>1</v>
      </c>
      <c r="BC31" s="6" t="s">
        <v>136</v>
      </c>
      <c r="BD31" s="21">
        <v>1</v>
      </c>
      <c r="BE31" s="6" t="s">
        <v>136</v>
      </c>
      <c r="BF31" s="21">
        <v>1</v>
      </c>
      <c r="BG31" s="6" t="s">
        <v>136</v>
      </c>
      <c r="BH31" s="21">
        <v>1</v>
      </c>
      <c r="BI31" s="6" t="s">
        <v>136</v>
      </c>
      <c r="BJ31" s="21">
        <v>1</v>
      </c>
      <c r="BK31" s="6" t="s">
        <v>136</v>
      </c>
      <c r="BL31" s="21">
        <v>1</v>
      </c>
      <c r="BM31" s="6" t="s">
        <v>136</v>
      </c>
      <c r="BN31" s="21">
        <v>1</v>
      </c>
      <c r="BO31" s="6" t="s">
        <v>136</v>
      </c>
      <c r="BP31" s="21">
        <v>1</v>
      </c>
      <c r="BQ31" s="6" t="s">
        <v>136</v>
      </c>
      <c r="BR31" s="21">
        <v>1</v>
      </c>
      <c r="BS31" s="6" t="s">
        <v>136</v>
      </c>
      <c r="BT31" s="21">
        <v>1</v>
      </c>
      <c r="BU31" s="6" t="s">
        <v>136</v>
      </c>
      <c r="BV31" s="21">
        <v>1</v>
      </c>
      <c r="BW31" s="6" t="s">
        <v>136</v>
      </c>
      <c r="BX31" s="21">
        <v>1</v>
      </c>
      <c r="BY31" s="6" t="s">
        <v>136</v>
      </c>
      <c r="BZ31" s="21">
        <v>1</v>
      </c>
      <c r="CA31" s="6" t="s">
        <v>136</v>
      </c>
      <c r="CB31" s="21">
        <v>1</v>
      </c>
      <c r="CC31" s="6" t="s">
        <v>136</v>
      </c>
      <c r="CD31" s="21">
        <v>1</v>
      </c>
      <c r="CE31" s="6" t="s">
        <v>136</v>
      </c>
      <c r="CF31" s="21">
        <v>1</v>
      </c>
      <c r="CG31" s="6" t="s">
        <v>136</v>
      </c>
      <c r="CH31" s="21">
        <v>1</v>
      </c>
      <c r="CI31" s="6" t="s">
        <v>136</v>
      </c>
      <c r="CJ31" s="21">
        <v>1</v>
      </c>
      <c r="CK31" s="6" t="s">
        <v>136</v>
      </c>
      <c r="CL31" s="21">
        <v>1</v>
      </c>
      <c r="CM31" s="6" t="s">
        <v>136</v>
      </c>
      <c r="CN31" s="21">
        <v>1</v>
      </c>
      <c r="CO31" s="6" t="s">
        <v>136</v>
      </c>
      <c r="CP31" s="21">
        <v>1</v>
      </c>
      <c r="CQ31" s="6" t="s">
        <v>136</v>
      </c>
      <c r="CR31" s="21">
        <v>1</v>
      </c>
      <c r="CS31" s="6" t="s">
        <v>136</v>
      </c>
      <c r="CT31" s="21">
        <v>1</v>
      </c>
      <c r="CU31" s="6" t="s">
        <v>136</v>
      </c>
      <c r="CV31" s="21">
        <v>0</v>
      </c>
      <c r="CW31" s="28" t="s">
        <v>152</v>
      </c>
      <c r="CX31" s="21">
        <v>1</v>
      </c>
      <c r="CY31" s="6" t="s">
        <v>136</v>
      </c>
      <c r="CZ31" s="21">
        <v>1</v>
      </c>
      <c r="DA31" s="6" t="s">
        <v>136</v>
      </c>
      <c r="DB31" s="21">
        <v>1</v>
      </c>
      <c r="DC31" s="6" t="s">
        <v>136</v>
      </c>
      <c r="DD31" s="21">
        <v>1</v>
      </c>
      <c r="DE31" s="6" t="s">
        <v>136</v>
      </c>
      <c r="DF31" s="21">
        <v>1</v>
      </c>
      <c r="DG31" s="6" t="s">
        <v>136</v>
      </c>
      <c r="DH31" s="21">
        <v>0</v>
      </c>
      <c r="DI31" s="28" t="s">
        <v>152</v>
      </c>
      <c r="DJ31" s="21">
        <v>1</v>
      </c>
      <c r="DK31" s="6" t="s">
        <v>136</v>
      </c>
      <c r="DL31" s="21">
        <v>0</v>
      </c>
      <c r="DM31" s="28" t="s">
        <v>152</v>
      </c>
      <c r="DN31" s="21">
        <v>1</v>
      </c>
      <c r="DO31" s="6" t="s">
        <v>136</v>
      </c>
      <c r="DP31" s="21">
        <v>1</v>
      </c>
      <c r="DQ31" s="6" t="s">
        <v>136</v>
      </c>
      <c r="DR31" s="21">
        <v>1</v>
      </c>
      <c r="DS31" s="6" t="s">
        <v>136</v>
      </c>
      <c r="DT31" s="21">
        <v>1</v>
      </c>
      <c r="DU31" s="6" t="s">
        <v>136</v>
      </c>
      <c r="DV31" s="29">
        <v>1</v>
      </c>
      <c r="DW31" s="6" t="s">
        <v>136</v>
      </c>
      <c r="DX31" s="21">
        <v>1</v>
      </c>
      <c r="DY31" s="6" t="s">
        <v>136</v>
      </c>
      <c r="DZ31" s="21">
        <v>1</v>
      </c>
      <c r="EA31" s="6" t="s">
        <v>136</v>
      </c>
      <c r="EB31" s="21">
        <v>1</v>
      </c>
      <c r="EC31" s="6" t="s">
        <v>136</v>
      </c>
    </row>
    <row r="32" spans="2:133" ht="12.75">
      <c r="B32" s="21">
        <v>1</v>
      </c>
      <c r="C32" s="7" t="s">
        <v>137</v>
      </c>
      <c r="D32" s="21">
        <v>1</v>
      </c>
      <c r="E32" s="6" t="s">
        <v>137</v>
      </c>
      <c r="F32" s="21">
        <v>1</v>
      </c>
      <c r="G32" s="7" t="s">
        <v>137</v>
      </c>
      <c r="H32" s="21">
        <v>1</v>
      </c>
      <c r="I32" s="7" t="s">
        <v>137</v>
      </c>
      <c r="J32" s="21">
        <v>1</v>
      </c>
      <c r="K32" s="7" t="s">
        <v>137</v>
      </c>
      <c r="L32" s="21">
        <v>1</v>
      </c>
      <c r="M32" s="7" t="s">
        <v>137</v>
      </c>
      <c r="N32" s="21">
        <v>1</v>
      </c>
      <c r="O32" s="7" t="s">
        <v>137</v>
      </c>
      <c r="P32" s="21">
        <v>1</v>
      </c>
      <c r="Q32" s="7" t="s">
        <v>137</v>
      </c>
      <c r="R32" s="21">
        <v>0</v>
      </c>
      <c r="S32" s="28" t="s">
        <v>156</v>
      </c>
      <c r="T32" s="21">
        <v>1</v>
      </c>
      <c r="U32" s="7" t="s">
        <v>137</v>
      </c>
      <c r="V32" s="21">
        <v>1</v>
      </c>
      <c r="W32" s="7" t="s">
        <v>137</v>
      </c>
      <c r="X32" s="21">
        <v>1</v>
      </c>
      <c r="Y32" s="7" t="s">
        <v>137</v>
      </c>
      <c r="Z32" s="21">
        <v>1</v>
      </c>
      <c r="AA32" s="7" t="s">
        <v>137</v>
      </c>
      <c r="AB32" s="21">
        <v>1</v>
      </c>
      <c r="AC32" s="7" t="s">
        <v>137</v>
      </c>
      <c r="AD32" s="21">
        <v>1</v>
      </c>
      <c r="AE32" s="7" t="s">
        <v>137</v>
      </c>
      <c r="AF32" s="47">
        <v>0</v>
      </c>
      <c r="AG32" s="28" t="s">
        <v>156</v>
      </c>
      <c r="AH32" s="21">
        <v>1</v>
      </c>
      <c r="AI32" s="6" t="s">
        <v>137</v>
      </c>
      <c r="AJ32" s="21">
        <v>1</v>
      </c>
      <c r="AK32" s="6" t="s">
        <v>137</v>
      </c>
      <c r="AL32" s="21">
        <v>1</v>
      </c>
      <c r="AM32" s="6" t="s">
        <v>137</v>
      </c>
      <c r="AN32" s="21">
        <v>1</v>
      </c>
      <c r="AO32" s="6" t="s">
        <v>137</v>
      </c>
      <c r="AP32" s="21">
        <v>1</v>
      </c>
      <c r="AQ32" s="6" t="s">
        <v>137</v>
      </c>
      <c r="AR32" s="21">
        <v>1</v>
      </c>
      <c r="AS32" s="6" t="s">
        <v>137</v>
      </c>
      <c r="AT32" s="21">
        <v>1</v>
      </c>
      <c r="AU32" s="6" t="s">
        <v>137</v>
      </c>
      <c r="AV32" s="21">
        <v>1</v>
      </c>
      <c r="AW32" s="6" t="s">
        <v>137</v>
      </c>
      <c r="AX32" s="21">
        <v>1</v>
      </c>
      <c r="AY32" s="6" t="s">
        <v>137</v>
      </c>
      <c r="AZ32" s="21">
        <v>1</v>
      </c>
      <c r="BA32" s="6" t="s">
        <v>137</v>
      </c>
      <c r="BB32" s="21">
        <v>1</v>
      </c>
      <c r="BC32" s="6" t="s">
        <v>137</v>
      </c>
      <c r="BD32" s="21">
        <v>1</v>
      </c>
      <c r="BE32" s="6" t="s">
        <v>137</v>
      </c>
      <c r="BF32" s="21">
        <v>1</v>
      </c>
      <c r="BG32" s="6" t="s">
        <v>137</v>
      </c>
      <c r="BH32" s="21">
        <v>1</v>
      </c>
      <c r="BI32" s="6" t="s">
        <v>137</v>
      </c>
      <c r="BJ32" s="21">
        <v>1</v>
      </c>
      <c r="BK32" s="6" t="s">
        <v>137</v>
      </c>
      <c r="BL32" s="21">
        <v>1</v>
      </c>
      <c r="BM32" s="6" t="s">
        <v>137</v>
      </c>
      <c r="BN32" s="21">
        <v>1</v>
      </c>
      <c r="BO32" s="6" t="s">
        <v>137</v>
      </c>
      <c r="BP32" s="21">
        <v>1</v>
      </c>
      <c r="BQ32" s="6" t="s">
        <v>137</v>
      </c>
      <c r="BR32" s="21">
        <v>1</v>
      </c>
      <c r="BS32" s="6" t="s">
        <v>137</v>
      </c>
      <c r="BT32" s="21">
        <v>1</v>
      </c>
      <c r="BU32" s="6" t="s">
        <v>137</v>
      </c>
      <c r="BV32" s="21">
        <v>1</v>
      </c>
      <c r="BW32" s="6" t="s">
        <v>137</v>
      </c>
      <c r="BX32" s="21">
        <v>1</v>
      </c>
      <c r="BY32" s="6" t="s">
        <v>137</v>
      </c>
      <c r="BZ32" s="21">
        <v>1</v>
      </c>
      <c r="CA32" s="6" t="s">
        <v>137</v>
      </c>
      <c r="CB32" s="21">
        <v>1</v>
      </c>
      <c r="CC32" s="6" t="s">
        <v>137</v>
      </c>
      <c r="CD32" s="21">
        <v>1</v>
      </c>
      <c r="CE32" s="6" t="s">
        <v>137</v>
      </c>
      <c r="CF32" s="21">
        <v>1</v>
      </c>
      <c r="CG32" s="6" t="s">
        <v>137</v>
      </c>
      <c r="CH32" s="21">
        <v>1</v>
      </c>
      <c r="CI32" s="6" t="s">
        <v>137</v>
      </c>
      <c r="CJ32" s="21">
        <v>0</v>
      </c>
      <c r="CK32" s="28" t="s">
        <v>156</v>
      </c>
      <c r="CL32" s="21">
        <v>1</v>
      </c>
      <c r="CM32" s="6" t="s">
        <v>137</v>
      </c>
      <c r="CN32" s="21">
        <v>1</v>
      </c>
      <c r="CO32" s="6" t="s">
        <v>137</v>
      </c>
      <c r="CP32" s="21">
        <v>0</v>
      </c>
      <c r="CQ32" s="28" t="s">
        <v>156</v>
      </c>
      <c r="CR32" s="21">
        <v>1</v>
      </c>
      <c r="CS32" s="6" t="s">
        <v>137</v>
      </c>
      <c r="CT32" s="21">
        <v>1</v>
      </c>
      <c r="CU32" s="6" t="s">
        <v>137</v>
      </c>
      <c r="CV32" s="21">
        <v>1</v>
      </c>
      <c r="CW32" s="6" t="s">
        <v>137</v>
      </c>
      <c r="CX32" s="21">
        <v>1</v>
      </c>
      <c r="CY32" s="6" t="s">
        <v>137</v>
      </c>
      <c r="CZ32" s="21">
        <v>1</v>
      </c>
      <c r="DA32" s="6" t="s">
        <v>137</v>
      </c>
      <c r="DB32" s="21">
        <v>0</v>
      </c>
      <c r="DC32" s="28" t="s">
        <v>156</v>
      </c>
      <c r="DD32" s="21">
        <v>1</v>
      </c>
      <c r="DE32" s="6" t="s">
        <v>137</v>
      </c>
      <c r="DF32" s="21">
        <v>1</v>
      </c>
      <c r="DG32" s="6" t="s">
        <v>137</v>
      </c>
      <c r="DH32" s="21">
        <v>1</v>
      </c>
      <c r="DI32" s="6" t="s">
        <v>137</v>
      </c>
      <c r="DJ32" s="21">
        <v>1</v>
      </c>
      <c r="DK32" s="6" t="s">
        <v>137</v>
      </c>
      <c r="DL32" s="21">
        <v>1</v>
      </c>
      <c r="DM32" s="6" t="s">
        <v>137</v>
      </c>
      <c r="DN32" s="21">
        <v>1</v>
      </c>
      <c r="DO32" s="6" t="s">
        <v>137</v>
      </c>
      <c r="DP32" s="21">
        <v>1</v>
      </c>
      <c r="DQ32" s="6" t="s">
        <v>137</v>
      </c>
      <c r="DR32" s="21">
        <v>1</v>
      </c>
      <c r="DS32" s="6" t="s">
        <v>137</v>
      </c>
      <c r="DT32" s="21">
        <v>0</v>
      </c>
      <c r="DU32" s="28" t="s">
        <v>156</v>
      </c>
      <c r="DV32" s="29">
        <v>1</v>
      </c>
      <c r="DW32" s="6" t="s">
        <v>137</v>
      </c>
      <c r="DX32" s="21">
        <v>1</v>
      </c>
      <c r="DY32" s="6" t="s">
        <v>137</v>
      </c>
      <c r="DZ32" s="21">
        <v>1</v>
      </c>
      <c r="EA32" s="6" t="s">
        <v>137</v>
      </c>
      <c r="EB32" s="21">
        <v>1</v>
      </c>
      <c r="EC32" s="6" t="s">
        <v>137</v>
      </c>
    </row>
    <row r="33" spans="2:133" ht="12.75">
      <c r="B33" s="21">
        <v>1</v>
      </c>
      <c r="C33" s="7" t="s">
        <v>138</v>
      </c>
      <c r="D33" s="21">
        <v>1</v>
      </c>
      <c r="E33" s="6" t="s">
        <v>138</v>
      </c>
      <c r="F33" s="21">
        <v>1</v>
      </c>
      <c r="G33" s="7" t="s">
        <v>138</v>
      </c>
      <c r="H33" s="21">
        <v>1</v>
      </c>
      <c r="I33" s="7" t="s">
        <v>138</v>
      </c>
      <c r="J33" s="21">
        <v>1</v>
      </c>
      <c r="K33" s="7" t="s">
        <v>138</v>
      </c>
      <c r="L33" s="21">
        <v>1</v>
      </c>
      <c r="M33" s="7" t="s">
        <v>138</v>
      </c>
      <c r="N33" s="21">
        <v>1</v>
      </c>
      <c r="O33" s="7" t="s">
        <v>138</v>
      </c>
      <c r="P33" s="21">
        <v>1</v>
      </c>
      <c r="Q33" s="7" t="s">
        <v>138</v>
      </c>
      <c r="R33" s="21">
        <v>1</v>
      </c>
      <c r="S33" s="7" t="s">
        <v>138</v>
      </c>
      <c r="T33" s="21">
        <v>1</v>
      </c>
      <c r="U33" s="7" t="s">
        <v>138</v>
      </c>
      <c r="V33" s="21">
        <v>1</v>
      </c>
      <c r="W33" s="7" t="s">
        <v>138</v>
      </c>
      <c r="X33" s="21">
        <v>1</v>
      </c>
      <c r="Y33" s="7" t="s">
        <v>138</v>
      </c>
      <c r="Z33" s="21">
        <v>1</v>
      </c>
      <c r="AA33" s="7" t="s">
        <v>138</v>
      </c>
      <c r="AB33" s="21">
        <v>1</v>
      </c>
      <c r="AC33" s="7" t="s">
        <v>138</v>
      </c>
      <c r="AD33" s="21">
        <v>1</v>
      </c>
      <c r="AE33" s="7" t="s">
        <v>138</v>
      </c>
      <c r="AF33" s="21">
        <v>1</v>
      </c>
      <c r="AG33" s="7" t="s">
        <v>138</v>
      </c>
      <c r="AH33" s="21">
        <v>1</v>
      </c>
      <c r="AI33" s="7" t="s">
        <v>138</v>
      </c>
      <c r="AJ33" s="21">
        <v>0</v>
      </c>
      <c r="AK33" s="28" t="s">
        <v>160</v>
      </c>
      <c r="AL33" s="21">
        <v>1</v>
      </c>
      <c r="AM33" s="6" t="s">
        <v>138</v>
      </c>
      <c r="AN33" s="21">
        <v>0</v>
      </c>
      <c r="AO33" s="28" t="s">
        <v>160</v>
      </c>
      <c r="AP33" s="21">
        <v>1</v>
      </c>
      <c r="AQ33" s="6" t="s">
        <v>138</v>
      </c>
      <c r="AR33" s="21">
        <v>1</v>
      </c>
      <c r="AS33" s="6" t="s">
        <v>138</v>
      </c>
      <c r="AT33" s="21">
        <v>1</v>
      </c>
      <c r="AU33" s="6" t="s">
        <v>138</v>
      </c>
      <c r="AV33" s="21">
        <v>1</v>
      </c>
      <c r="AW33" s="6" t="s">
        <v>138</v>
      </c>
      <c r="AX33" s="21">
        <v>0</v>
      </c>
      <c r="AY33" s="28" t="s">
        <v>160</v>
      </c>
      <c r="AZ33" s="21">
        <v>1</v>
      </c>
      <c r="BA33" s="6" t="s">
        <v>138</v>
      </c>
      <c r="BB33" s="21">
        <v>1</v>
      </c>
      <c r="BC33" s="6" t="s">
        <v>138</v>
      </c>
      <c r="BD33" s="21">
        <v>1</v>
      </c>
      <c r="BE33" s="6" t="s">
        <v>138</v>
      </c>
      <c r="BF33" s="21">
        <v>1</v>
      </c>
      <c r="BG33" s="6" t="s">
        <v>138</v>
      </c>
      <c r="BH33" s="21">
        <v>1</v>
      </c>
      <c r="BI33" s="6" t="s">
        <v>138</v>
      </c>
      <c r="BJ33" s="21">
        <v>1</v>
      </c>
      <c r="BK33" s="6" t="s">
        <v>138</v>
      </c>
      <c r="BL33" s="21">
        <v>1</v>
      </c>
      <c r="BM33" s="6" t="s">
        <v>138</v>
      </c>
      <c r="BN33" s="21">
        <v>1</v>
      </c>
      <c r="BO33" s="6" t="s">
        <v>138</v>
      </c>
      <c r="BP33" s="21">
        <v>1</v>
      </c>
      <c r="BQ33" s="6" t="s">
        <v>138</v>
      </c>
      <c r="BR33" s="21">
        <v>1</v>
      </c>
      <c r="BS33" s="6" t="s">
        <v>138</v>
      </c>
      <c r="BT33" s="21">
        <v>1</v>
      </c>
      <c r="BU33" s="6" t="s">
        <v>138</v>
      </c>
      <c r="BV33" s="21">
        <v>1</v>
      </c>
      <c r="BW33" s="6" t="s">
        <v>138</v>
      </c>
      <c r="BX33" s="21">
        <v>1</v>
      </c>
      <c r="BY33" s="6" t="s">
        <v>138</v>
      </c>
      <c r="BZ33" s="21">
        <v>1</v>
      </c>
      <c r="CA33" s="6" t="s">
        <v>138</v>
      </c>
      <c r="CB33" s="21">
        <v>1</v>
      </c>
      <c r="CC33" s="6" t="s">
        <v>138</v>
      </c>
      <c r="CD33" s="21">
        <v>1</v>
      </c>
      <c r="CE33" s="6" t="s">
        <v>138</v>
      </c>
      <c r="CF33" s="21">
        <v>1</v>
      </c>
      <c r="CG33" s="6" t="s">
        <v>138</v>
      </c>
      <c r="CH33" s="21">
        <v>1</v>
      </c>
      <c r="CI33" s="6" t="s">
        <v>138</v>
      </c>
      <c r="CJ33" s="21">
        <v>1</v>
      </c>
      <c r="CK33" s="6" t="s">
        <v>138</v>
      </c>
      <c r="CL33" s="21">
        <v>1</v>
      </c>
      <c r="CM33" s="6" t="s">
        <v>138</v>
      </c>
      <c r="CN33" s="21">
        <v>1</v>
      </c>
      <c r="CO33" s="6" t="s">
        <v>138</v>
      </c>
      <c r="CP33" s="21">
        <v>1</v>
      </c>
      <c r="CQ33" s="6" t="s">
        <v>138</v>
      </c>
      <c r="CR33" s="21">
        <v>1</v>
      </c>
      <c r="CS33" s="6" t="s">
        <v>138</v>
      </c>
      <c r="CT33" s="21">
        <v>1</v>
      </c>
      <c r="CU33" s="6" t="s">
        <v>138</v>
      </c>
      <c r="CV33" s="21">
        <v>1</v>
      </c>
      <c r="CW33" s="6" t="s">
        <v>138</v>
      </c>
      <c r="CX33" s="21">
        <v>1</v>
      </c>
      <c r="CY33" s="6" t="s">
        <v>138</v>
      </c>
      <c r="CZ33" s="21">
        <v>1</v>
      </c>
      <c r="DA33" s="6" t="s">
        <v>138</v>
      </c>
      <c r="DB33" s="21">
        <v>1</v>
      </c>
      <c r="DC33" s="6" t="s">
        <v>138</v>
      </c>
      <c r="DD33" s="21">
        <v>0</v>
      </c>
      <c r="DE33" s="28" t="s">
        <v>160</v>
      </c>
      <c r="DF33" s="21">
        <v>1</v>
      </c>
      <c r="DG33" s="6" t="s">
        <v>138</v>
      </c>
      <c r="DH33" s="21">
        <v>1</v>
      </c>
      <c r="DI33" s="6" t="s">
        <v>138</v>
      </c>
      <c r="DJ33" s="21">
        <v>1</v>
      </c>
      <c r="DK33" s="6" t="s">
        <v>138</v>
      </c>
      <c r="DL33" s="21">
        <v>1</v>
      </c>
      <c r="DM33" s="6" t="s">
        <v>138</v>
      </c>
      <c r="DN33" s="21">
        <v>1</v>
      </c>
      <c r="DO33" s="6" t="s">
        <v>138</v>
      </c>
      <c r="DP33" s="21">
        <v>1</v>
      </c>
      <c r="DQ33" s="6" t="s">
        <v>138</v>
      </c>
      <c r="DR33" s="21">
        <v>0</v>
      </c>
      <c r="DS33" s="28" t="s">
        <v>160</v>
      </c>
      <c r="DT33" s="21">
        <v>1</v>
      </c>
      <c r="DU33" s="6" t="s">
        <v>138</v>
      </c>
      <c r="DV33" s="29">
        <v>1</v>
      </c>
      <c r="DW33" s="6" t="s">
        <v>138</v>
      </c>
      <c r="DX33" s="21">
        <v>1</v>
      </c>
      <c r="DY33" s="6" t="s">
        <v>138</v>
      </c>
      <c r="DZ33" s="21">
        <v>1</v>
      </c>
      <c r="EA33" s="6" t="s">
        <v>138</v>
      </c>
      <c r="EB33" s="21">
        <v>0</v>
      </c>
      <c r="EC33" s="28" t="s">
        <v>160</v>
      </c>
    </row>
    <row r="34" spans="2:133" ht="12.75">
      <c r="B34" s="21">
        <v>1</v>
      </c>
      <c r="C34" s="11" t="s">
        <v>139</v>
      </c>
      <c r="D34" s="21">
        <v>1</v>
      </c>
      <c r="E34" s="23" t="s">
        <v>139</v>
      </c>
      <c r="F34" s="21">
        <v>1</v>
      </c>
      <c r="G34" s="11" t="s">
        <v>139</v>
      </c>
      <c r="H34" s="21">
        <v>1</v>
      </c>
      <c r="I34" s="11" t="s">
        <v>139</v>
      </c>
      <c r="J34" s="21">
        <v>1</v>
      </c>
      <c r="K34" s="11" t="s">
        <v>139</v>
      </c>
      <c r="L34" s="21">
        <v>1</v>
      </c>
      <c r="M34" s="11" t="s">
        <v>139</v>
      </c>
      <c r="N34" s="21">
        <v>1</v>
      </c>
      <c r="O34" s="11" t="s">
        <v>139</v>
      </c>
      <c r="P34" s="21">
        <v>1</v>
      </c>
      <c r="Q34" s="11" t="s">
        <v>139</v>
      </c>
      <c r="R34" s="21">
        <v>1</v>
      </c>
      <c r="S34" s="11" t="s">
        <v>139</v>
      </c>
      <c r="T34" s="21">
        <v>1</v>
      </c>
      <c r="U34" s="11" t="s">
        <v>139</v>
      </c>
      <c r="V34" s="21">
        <v>1</v>
      </c>
      <c r="W34" s="11" t="s">
        <v>139</v>
      </c>
      <c r="X34" s="21">
        <v>1</v>
      </c>
      <c r="Y34" s="11" t="s">
        <v>139</v>
      </c>
      <c r="Z34" s="21">
        <v>1</v>
      </c>
      <c r="AA34" s="11" t="s">
        <v>139</v>
      </c>
      <c r="AB34" s="21">
        <v>1</v>
      </c>
      <c r="AC34" s="11" t="s">
        <v>139</v>
      </c>
      <c r="AD34" s="21">
        <v>1</v>
      </c>
      <c r="AE34" s="11" t="s">
        <v>139</v>
      </c>
      <c r="AF34" s="21">
        <v>1</v>
      </c>
      <c r="AG34" s="11" t="s">
        <v>139</v>
      </c>
      <c r="AH34" s="21">
        <v>1</v>
      </c>
      <c r="AI34" s="11" t="s">
        <v>139</v>
      </c>
      <c r="AJ34" s="21">
        <v>1</v>
      </c>
      <c r="AK34" s="11" t="s">
        <v>139</v>
      </c>
      <c r="AL34" s="21">
        <v>1</v>
      </c>
      <c r="AM34" s="11" t="s">
        <v>139</v>
      </c>
      <c r="AN34" s="21">
        <v>1</v>
      </c>
      <c r="AO34" s="11" t="s">
        <v>139</v>
      </c>
      <c r="AP34" s="21">
        <v>1</v>
      </c>
      <c r="AQ34" s="11" t="s">
        <v>139</v>
      </c>
      <c r="AR34" s="21">
        <v>1</v>
      </c>
      <c r="AS34" s="11" t="s">
        <v>139</v>
      </c>
      <c r="AT34" s="21">
        <v>1</v>
      </c>
      <c r="AU34" s="11" t="s">
        <v>139</v>
      </c>
      <c r="AV34" s="21">
        <v>1</v>
      </c>
      <c r="AW34" s="11" t="s">
        <v>139</v>
      </c>
      <c r="AX34" s="21">
        <v>1</v>
      </c>
      <c r="AY34" s="11" t="s">
        <v>139</v>
      </c>
      <c r="AZ34" s="21">
        <v>1</v>
      </c>
      <c r="BA34" s="11" t="s">
        <v>139</v>
      </c>
      <c r="BB34" s="21">
        <v>1</v>
      </c>
      <c r="BC34" s="11" t="s">
        <v>139</v>
      </c>
      <c r="BD34" s="21">
        <v>1</v>
      </c>
      <c r="BE34" s="11" t="s">
        <v>139</v>
      </c>
      <c r="BF34" s="21">
        <v>1</v>
      </c>
      <c r="BG34" s="11" t="s">
        <v>139</v>
      </c>
      <c r="BH34" s="21">
        <v>1</v>
      </c>
      <c r="BI34" s="11" t="s">
        <v>139</v>
      </c>
      <c r="BJ34" s="21">
        <v>1</v>
      </c>
      <c r="BK34" s="11" t="s">
        <v>139</v>
      </c>
      <c r="BL34" s="21">
        <v>1</v>
      </c>
      <c r="BM34" s="11" t="s">
        <v>139</v>
      </c>
      <c r="BN34" s="21">
        <v>1</v>
      </c>
      <c r="BO34" s="11" t="s">
        <v>139</v>
      </c>
      <c r="BP34" s="21">
        <v>1</v>
      </c>
      <c r="BQ34" s="11" t="s">
        <v>139</v>
      </c>
      <c r="BR34" s="21">
        <v>1</v>
      </c>
      <c r="BS34" s="11" t="s">
        <v>139</v>
      </c>
      <c r="BT34" s="21">
        <v>1</v>
      </c>
      <c r="BU34" s="11" t="s">
        <v>139</v>
      </c>
      <c r="BV34" s="21">
        <v>1</v>
      </c>
      <c r="BW34" s="11" t="s">
        <v>139</v>
      </c>
      <c r="BX34" s="21">
        <v>1</v>
      </c>
      <c r="BY34" s="11" t="s">
        <v>139</v>
      </c>
      <c r="BZ34" s="21">
        <v>1</v>
      </c>
      <c r="CA34" s="11" t="s">
        <v>139</v>
      </c>
      <c r="CB34" s="21">
        <v>1</v>
      </c>
      <c r="CC34" s="11" t="s">
        <v>139</v>
      </c>
      <c r="CD34" s="21">
        <v>1</v>
      </c>
      <c r="CE34" s="11" t="s">
        <v>139</v>
      </c>
      <c r="CF34" s="21">
        <v>1</v>
      </c>
      <c r="CG34" s="11" t="s">
        <v>139</v>
      </c>
      <c r="CH34" s="21">
        <v>1</v>
      </c>
      <c r="CI34" s="11" t="s">
        <v>139</v>
      </c>
      <c r="CJ34" s="21">
        <v>1</v>
      </c>
      <c r="CK34" s="11" t="s">
        <v>139</v>
      </c>
      <c r="CL34" s="21">
        <v>1</v>
      </c>
      <c r="CM34" s="11" t="s">
        <v>139</v>
      </c>
      <c r="CN34" s="21">
        <v>1</v>
      </c>
      <c r="CO34" s="11" t="s">
        <v>139</v>
      </c>
      <c r="CP34" s="21">
        <v>1</v>
      </c>
      <c r="CQ34" s="11" t="s">
        <v>139</v>
      </c>
      <c r="CR34" s="21">
        <v>1</v>
      </c>
      <c r="CS34" s="11" t="s">
        <v>139</v>
      </c>
      <c r="CT34" s="21">
        <v>1</v>
      </c>
      <c r="CU34" s="11" t="s">
        <v>139</v>
      </c>
      <c r="CV34" s="21">
        <v>1</v>
      </c>
      <c r="CW34" s="11" t="s">
        <v>139</v>
      </c>
      <c r="CX34" s="21">
        <v>1</v>
      </c>
      <c r="CY34" s="11" t="s">
        <v>139</v>
      </c>
      <c r="CZ34" s="21">
        <v>1</v>
      </c>
      <c r="DA34" s="11" t="s">
        <v>139</v>
      </c>
      <c r="DB34" s="21">
        <v>1</v>
      </c>
      <c r="DC34" s="11" t="s">
        <v>139</v>
      </c>
      <c r="DD34" s="21">
        <v>1</v>
      </c>
      <c r="DE34" s="11" t="s">
        <v>139</v>
      </c>
      <c r="DF34" s="21">
        <v>1</v>
      </c>
      <c r="DG34" s="11" t="s">
        <v>139</v>
      </c>
      <c r="DH34" s="21">
        <v>1</v>
      </c>
      <c r="DI34" s="11" t="s">
        <v>139</v>
      </c>
      <c r="DJ34" s="21">
        <v>1</v>
      </c>
      <c r="DK34" s="11" t="s">
        <v>139</v>
      </c>
      <c r="DL34" s="21">
        <v>1</v>
      </c>
      <c r="DM34" s="11" t="s">
        <v>139</v>
      </c>
      <c r="DN34" s="21">
        <v>1</v>
      </c>
      <c r="DO34" s="11" t="s">
        <v>139</v>
      </c>
      <c r="DP34" s="21">
        <v>1</v>
      </c>
      <c r="DQ34" s="11" t="s">
        <v>139</v>
      </c>
      <c r="DR34" s="21">
        <v>1</v>
      </c>
      <c r="DS34" s="11" t="s">
        <v>139</v>
      </c>
      <c r="DT34" s="21">
        <v>1</v>
      </c>
      <c r="DU34" s="11" t="s">
        <v>139</v>
      </c>
      <c r="DV34" s="29">
        <v>1</v>
      </c>
      <c r="DW34" s="11" t="s">
        <v>139</v>
      </c>
      <c r="DX34" s="21">
        <v>1</v>
      </c>
      <c r="DY34" s="11" t="s">
        <v>139</v>
      </c>
      <c r="DZ34" s="21">
        <v>1</v>
      </c>
      <c r="EA34" s="11" t="s">
        <v>139</v>
      </c>
      <c r="EB34" s="21">
        <v>1</v>
      </c>
      <c r="EC34" s="11" t="s">
        <v>139</v>
      </c>
    </row>
    <row r="35" spans="2:133" ht="12.75">
      <c r="B35" s="21">
        <v>2</v>
      </c>
      <c r="C35" s="7" t="s">
        <v>108</v>
      </c>
      <c r="D35" s="21">
        <v>2</v>
      </c>
      <c r="E35" s="6" t="s">
        <v>108</v>
      </c>
      <c r="F35" s="21">
        <v>2</v>
      </c>
      <c r="G35" s="7" t="s">
        <v>108</v>
      </c>
      <c r="H35" s="21">
        <v>2</v>
      </c>
      <c r="I35" s="7" t="s">
        <v>108</v>
      </c>
      <c r="J35" s="21">
        <v>2</v>
      </c>
      <c r="K35" s="7" t="s">
        <v>108</v>
      </c>
      <c r="L35" s="21">
        <v>2</v>
      </c>
      <c r="M35" s="7" t="s">
        <v>108</v>
      </c>
      <c r="N35" s="21">
        <v>2</v>
      </c>
      <c r="O35" s="7" t="s">
        <v>108</v>
      </c>
      <c r="P35" s="21">
        <v>2</v>
      </c>
      <c r="Q35" s="7" t="s">
        <v>108</v>
      </c>
      <c r="R35" s="21">
        <v>2</v>
      </c>
      <c r="S35" s="7" t="s">
        <v>108</v>
      </c>
      <c r="T35" s="21">
        <v>2</v>
      </c>
      <c r="U35" s="7" t="s">
        <v>108</v>
      </c>
      <c r="V35" s="21">
        <v>2</v>
      </c>
      <c r="W35" s="7" t="s">
        <v>108</v>
      </c>
      <c r="X35" s="21">
        <v>2</v>
      </c>
      <c r="Y35" s="7" t="s">
        <v>108</v>
      </c>
      <c r="Z35" s="21">
        <v>2</v>
      </c>
      <c r="AA35" s="7" t="s">
        <v>108</v>
      </c>
      <c r="AB35" s="21">
        <v>2</v>
      </c>
      <c r="AC35" s="7" t="s">
        <v>108</v>
      </c>
      <c r="AD35" s="21">
        <v>2</v>
      </c>
      <c r="AE35" s="6" t="s">
        <v>108</v>
      </c>
      <c r="AF35" s="21">
        <v>2</v>
      </c>
      <c r="AG35" s="7" t="s">
        <v>108</v>
      </c>
      <c r="AH35" s="21">
        <v>2</v>
      </c>
      <c r="AI35" s="7" t="s">
        <v>108</v>
      </c>
      <c r="AJ35" s="21">
        <v>2</v>
      </c>
      <c r="AK35" s="7" t="s">
        <v>108</v>
      </c>
      <c r="AL35" s="21">
        <v>2</v>
      </c>
      <c r="AM35" s="7" t="s">
        <v>108</v>
      </c>
      <c r="AN35" s="21">
        <v>2</v>
      </c>
      <c r="AO35" s="7" t="s">
        <v>108</v>
      </c>
      <c r="AP35" s="21">
        <v>2</v>
      </c>
      <c r="AQ35" s="7" t="s">
        <v>108</v>
      </c>
      <c r="AR35" s="21">
        <v>2</v>
      </c>
      <c r="AS35" s="7" t="s">
        <v>108</v>
      </c>
      <c r="AT35" s="21">
        <v>2</v>
      </c>
      <c r="AU35" s="7" t="s">
        <v>108</v>
      </c>
      <c r="AV35" s="21">
        <v>2</v>
      </c>
      <c r="AW35" s="7" t="s">
        <v>108</v>
      </c>
      <c r="AX35" s="21">
        <v>2</v>
      </c>
      <c r="AY35" s="7" t="s">
        <v>108</v>
      </c>
      <c r="AZ35" s="21">
        <v>2</v>
      </c>
      <c r="BA35" s="7" t="s">
        <v>108</v>
      </c>
      <c r="BB35" s="21">
        <v>2</v>
      </c>
      <c r="BC35" s="7" t="s">
        <v>108</v>
      </c>
      <c r="BD35" s="21">
        <v>2</v>
      </c>
      <c r="BE35" s="7" t="s">
        <v>108</v>
      </c>
      <c r="BF35" s="21">
        <v>2</v>
      </c>
      <c r="BG35" s="7" t="s">
        <v>108</v>
      </c>
      <c r="BH35" s="21">
        <v>2</v>
      </c>
      <c r="BI35" s="7" t="s">
        <v>108</v>
      </c>
      <c r="BJ35" s="21">
        <v>2</v>
      </c>
      <c r="BK35" s="7" t="s">
        <v>108</v>
      </c>
      <c r="BL35" s="21">
        <v>2</v>
      </c>
      <c r="BM35" s="7" t="s">
        <v>108</v>
      </c>
      <c r="BN35" s="21">
        <v>2</v>
      </c>
      <c r="BO35" s="7" t="s">
        <v>108</v>
      </c>
      <c r="BP35" s="21">
        <v>2</v>
      </c>
      <c r="BQ35" s="7" t="s">
        <v>108</v>
      </c>
      <c r="BR35" s="21">
        <v>2</v>
      </c>
      <c r="BS35" s="7" t="s">
        <v>108</v>
      </c>
      <c r="BT35" s="21">
        <v>2</v>
      </c>
      <c r="BU35" s="7" t="s">
        <v>108</v>
      </c>
      <c r="BV35" s="21">
        <v>2</v>
      </c>
      <c r="BW35" s="7" t="s">
        <v>108</v>
      </c>
      <c r="BX35" s="21">
        <v>2</v>
      </c>
      <c r="BY35" s="7" t="s">
        <v>108</v>
      </c>
      <c r="BZ35" s="21">
        <v>2</v>
      </c>
      <c r="CA35" s="7" t="s">
        <v>108</v>
      </c>
      <c r="CB35" s="21">
        <v>2</v>
      </c>
      <c r="CC35" s="7" t="s">
        <v>108</v>
      </c>
      <c r="CD35" s="21">
        <v>2</v>
      </c>
      <c r="CE35" s="7" t="s">
        <v>108</v>
      </c>
      <c r="CF35" s="21">
        <v>2</v>
      </c>
      <c r="CG35" s="7" t="s">
        <v>108</v>
      </c>
      <c r="CH35" s="21">
        <v>2</v>
      </c>
      <c r="CI35" s="7" t="s">
        <v>108</v>
      </c>
      <c r="CJ35" s="21">
        <v>2</v>
      </c>
      <c r="CK35" s="7" t="s">
        <v>108</v>
      </c>
      <c r="CL35" s="21">
        <v>2</v>
      </c>
      <c r="CM35" s="7" t="s">
        <v>108</v>
      </c>
      <c r="CN35" s="21">
        <v>2</v>
      </c>
      <c r="CO35" s="7" t="s">
        <v>108</v>
      </c>
      <c r="CP35" s="21">
        <v>2</v>
      </c>
      <c r="CQ35" s="7" t="s">
        <v>108</v>
      </c>
      <c r="CR35" s="21">
        <v>2</v>
      </c>
      <c r="CS35" s="7" t="s">
        <v>108</v>
      </c>
      <c r="CT35" s="21">
        <v>2</v>
      </c>
      <c r="CU35" s="7" t="s">
        <v>108</v>
      </c>
      <c r="CV35" s="21">
        <v>2</v>
      </c>
      <c r="CW35" s="7" t="s">
        <v>108</v>
      </c>
      <c r="CX35" s="21">
        <v>2</v>
      </c>
      <c r="CY35" s="7" t="s">
        <v>108</v>
      </c>
      <c r="CZ35" s="21">
        <v>2</v>
      </c>
      <c r="DA35" s="7" t="s">
        <v>108</v>
      </c>
      <c r="DB35" s="21">
        <v>2</v>
      </c>
      <c r="DC35" s="7" t="s">
        <v>108</v>
      </c>
      <c r="DD35" s="21">
        <v>2</v>
      </c>
      <c r="DE35" s="7" t="s">
        <v>108</v>
      </c>
      <c r="DF35" s="21">
        <v>2</v>
      </c>
      <c r="DG35" s="7" t="s">
        <v>108</v>
      </c>
      <c r="DH35" s="21">
        <v>2</v>
      </c>
      <c r="DI35" s="7" t="s">
        <v>108</v>
      </c>
      <c r="DJ35" s="21">
        <v>2</v>
      </c>
      <c r="DK35" s="7" t="s">
        <v>108</v>
      </c>
      <c r="DL35" s="21">
        <v>2</v>
      </c>
      <c r="DM35" s="7" t="s">
        <v>108</v>
      </c>
      <c r="DN35" s="21">
        <v>2</v>
      </c>
      <c r="DO35" s="7" t="s">
        <v>108</v>
      </c>
      <c r="DP35" s="21">
        <v>2</v>
      </c>
      <c r="DQ35" s="7" t="s">
        <v>108</v>
      </c>
      <c r="DR35" s="21">
        <v>2</v>
      </c>
      <c r="DS35" s="7" t="s">
        <v>108</v>
      </c>
      <c r="DT35" s="21">
        <v>2</v>
      </c>
      <c r="DU35" s="7" t="s">
        <v>108</v>
      </c>
      <c r="DV35" s="29">
        <v>2</v>
      </c>
      <c r="DW35" s="7" t="s">
        <v>108</v>
      </c>
      <c r="DX35" s="21">
        <v>2</v>
      </c>
      <c r="DY35" s="7" t="s">
        <v>108</v>
      </c>
      <c r="DZ35" s="21">
        <v>2</v>
      </c>
      <c r="EA35" s="7" t="s">
        <v>108</v>
      </c>
      <c r="EB35" s="21">
        <v>2</v>
      </c>
      <c r="EC35" s="7" t="s">
        <v>108</v>
      </c>
    </row>
    <row r="36" spans="2:133" ht="12.75">
      <c r="B36" s="21">
        <v>2</v>
      </c>
      <c r="C36" s="7" t="s">
        <v>110</v>
      </c>
      <c r="D36" s="21">
        <v>2</v>
      </c>
      <c r="E36" s="6" t="s">
        <v>110</v>
      </c>
      <c r="F36" s="21">
        <v>2</v>
      </c>
      <c r="G36" s="7" t="s">
        <v>110</v>
      </c>
      <c r="H36" s="21">
        <v>2</v>
      </c>
      <c r="I36" s="7" t="s">
        <v>110</v>
      </c>
      <c r="J36" s="21">
        <v>2</v>
      </c>
      <c r="K36" s="7" t="s">
        <v>110</v>
      </c>
      <c r="L36" s="21">
        <v>2</v>
      </c>
      <c r="M36" s="7" t="s">
        <v>110</v>
      </c>
      <c r="N36" s="21">
        <v>2</v>
      </c>
      <c r="O36" s="7" t="s">
        <v>110</v>
      </c>
      <c r="P36" s="21">
        <v>2</v>
      </c>
      <c r="Q36" s="7" t="s">
        <v>110</v>
      </c>
      <c r="R36" s="21">
        <v>2</v>
      </c>
      <c r="S36" s="7" t="s">
        <v>110</v>
      </c>
      <c r="T36" s="21">
        <v>0</v>
      </c>
      <c r="U36" s="28" t="s">
        <v>111</v>
      </c>
      <c r="V36" s="21">
        <v>0</v>
      </c>
      <c r="W36" s="28" t="s">
        <v>111</v>
      </c>
      <c r="X36" s="21">
        <v>2</v>
      </c>
      <c r="Y36" s="6" t="s">
        <v>110</v>
      </c>
      <c r="Z36" s="21">
        <v>0</v>
      </c>
      <c r="AA36" s="28" t="s">
        <v>111</v>
      </c>
      <c r="AB36" s="21">
        <v>0</v>
      </c>
      <c r="AC36" s="28" t="s">
        <v>111</v>
      </c>
      <c r="AD36" s="21">
        <v>2</v>
      </c>
      <c r="AE36" s="6" t="s">
        <v>110</v>
      </c>
      <c r="AF36" s="21">
        <v>2</v>
      </c>
      <c r="AG36" s="6" t="s">
        <v>110</v>
      </c>
      <c r="AH36" s="21">
        <v>2</v>
      </c>
      <c r="AI36" s="6" t="s">
        <v>110</v>
      </c>
      <c r="AJ36" s="21">
        <v>2</v>
      </c>
      <c r="AK36" s="6" t="s">
        <v>110</v>
      </c>
      <c r="AL36" s="21">
        <v>0</v>
      </c>
      <c r="AM36" s="28" t="s">
        <v>111</v>
      </c>
      <c r="AN36" s="21">
        <v>2</v>
      </c>
      <c r="AO36" s="6" t="s">
        <v>110</v>
      </c>
      <c r="AP36" s="21">
        <v>2</v>
      </c>
      <c r="AQ36" s="6" t="s">
        <v>110</v>
      </c>
      <c r="AR36" s="21">
        <v>2</v>
      </c>
      <c r="AS36" s="6" t="s">
        <v>110</v>
      </c>
      <c r="AT36" s="21">
        <v>2</v>
      </c>
      <c r="AU36" s="6" t="s">
        <v>110</v>
      </c>
      <c r="AV36" s="21">
        <v>2</v>
      </c>
      <c r="AW36" s="6" t="s">
        <v>110</v>
      </c>
      <c r="AX36" s="21">
        <v>0</v>
      </c>
      <c r="AY36" s="28" t="s">
        <v>111</v>
      </c>
      <c r="AZ36" s="21">
        <v>2</v>
      </c>
      <c r="BA36" s="6" t="s">
        <v>110</v>
      </c>
      <c r="BB36" s="21">
        <v>0</v>
      </c>
      <c r="BC36" s="28" t="s">
        <v>111</v>
      </c>
      <c r="BD36" s="21">
        <v>2</v>
      </c>
      <c r="BE36" s="6" t="s">
        <v>110</v>
      </c>
      <c r="BF36" s="21">
        <v>2</v>
      </c>
      <c r="BG36" s="6" t="s">
        <v>110</v>
      </c>
      <c r="BH36" s="21">
        <v>2</v>
      </c>
      <c r="BI36" s="6" t="s">
        <v>110</v>
      </c>
      <c r="BJ36" s="21">
        <v>0</v>
      </c>
      <c r="BK36" s="28" t="s">
        <v>111</v>
      </c>
      <c r="BL36" s="21">
        <v>2</v>
      </c>
      <c r="BM36" s="6" t="s">
        <v>110</v>
      </c>
      <c r="BN36" s="21">
        <v>2</v>
      </c>
      <c r="BO36" s="6" t="s">
        <v>110</v>
      </c>
      <c r="BP36" s="21">
        <v>2</v>
      </c>
      <c r="BQ36" s="6" t="s">
        <v>110</v>
      </c>
      <c r="BR36" s="21">
        <v>2</v>
      </c>
      <c r="BS36" s="6" t="s">
        <v>110</v>
      </c>
      <c r="BT36" s="21">
        <v>2</v>
      </c>
      <c r="BU36" s="6" t="s">
        <v>110</v>
      </c>
      <c r="BV36" s="21">
        <v>2</v>
      </c>
      <c r="BW36" s="6" t="s">
        <v>110</v>
      </c>
      <c r="BX36" s="21">
        <v>0</v>
      </c>
      <c r="BY36" s="49" t="s">
        <v>111</v>
      </c>
      <c r="BZ36" s="21">
        <v>2</v>
      </c>
      <c r="CA36" s="6" t="s">
        <v>110</v>
      </c>
      <c r="CB36" s="21">
        <v>0</v>
      </c>
      <c r="CC36" s="28" t="s">
        <v>111</v>
      </c>
      <c r="CD36" s="21">
        <v>2</v>
      </c>
      <c r="CE36" s="6" t="s">
        <v>110</v>
      </c>
      <c r="CF36" s="21">
        <v>2</v>
      </c>
      <c r="CG36" s="6" t="s">
        <v>110</v>
      </c>
      <c r="CH36" s="21">
        <v>2</v>
      </c>
      <c r="CI36" s="6" t="s">
        <v>110</v>
      </c>
      <c r="CJ36" s="21">
        <v>2</v>
      </c>
      <c r="CK36" s="6" t="s">
        <v>110</v>
      </c>
      <c r="CL36" s="21">
        <v>2</v>
      </c>
      <c r="CM36" s="6" t="s">
        <v>110</v>
      </c>
      <c r="CN36" s="21">
        <v>2</v>
      </c>
      <c r="CO36" s="6" t="s">
        <v>110</v>
      </c>
      <c r="CP36" s="21">
        <v>2</v>
      </c>
      <c r="CQ36" s="6" t="s">
        <v>110</v>
      </c>
      <c r="CR36" s="21">
        <v>2</v>
      </c>
      <c r="CS36" s="6" t="s">
        <v>110</v>
      </c>
      <c r="CT36" s="21">
        <v>0</v>
      </c>
      <c r="CU36" s="28" t="s">
        <v>111</v>
      </c>
      <c r="CV36" s="21">
        <v>2</v>
      </c>
      <c r="CW36" s="6" t="s">
        <v>110</v>
      </c>
      <c r="CX36" s="21">
        <v>2</v>
      </c>
      <c r="CY36" s="6" t="s">
        <v>110</v>
      </c>
      <c r="CZ36" s="21">
        <v>0</v>
      </c>
      <c r="DA36" s="28" t="s">
        <v>111</v>
      </c>
      <c r="DB36" s="21">
        <v>2</v>
      </c>
      <c r="DC36" s="6" t="s">
        <v>110</v>
      </c>
      <c r="DD36" s="21">
        <v>2</v>
      </c>
      <c r="DE36" s="6" t="s">
        <v>110</v>
      </c>
      <c r="DF36" s="21">
        <v>2</v>
      </c>
      <c r="DG36" s="6" t="s">
        <v>110</v>
      </c>
      <c r="DH36" s="21">
        <v>2</v>
      </c>
      <c r="DI36" s="6" t="s">
        <v>110</v>
      </c>
      <c r="DJ36" s="21">
        <v>2</v>
      </c>
      <c r="DK36" s="6" t="s">
        <v>110</v>
      </c>
      <c r="DL36" s="21">
        <v>0</v>
      </c>
      <c r="DM36" s="28" t="s">
        <v>111</v>
      </c>
      <c r="DN36" s="21">
        <v>2</v>
      </c>
      <c r="DO36" s="6" t="s">
        <v>110</v>
      </c>
      <c r="DP36" s="21">
        <v>2</v>
      </c>
      <c r="DQ36" s="6" t="s">
        <v>110</v>
      </c>
      <c r="DR36" s="21">
        <v>2</v>
      </c>
      <c r="DS36" s="6" t="s">
        <v>110</v>
      </c>
      <c r="DT36" s="21">
        <v>2</v>
      </c>
      <c r="DU36" s="6" t="s">
        <v>110</v>
      </c>
      <c r="DV36" s="29">
        <v>2</v>
      </c>
      <c r="DW36" s="6" t="s">
        <v>110</v>
      </c>
      <c r="DX36" s="21">
        <v>2</v>
      </c>
      <c r="DY36" s="6" t="s">
        <v>110</v>
      </c>
      <c r="DZ36" s="21">
        <v>2</v>
      </c>
      <c r="EA36" s="6" t="s">
        <v>110</v>
      </c>
      <c r="EB36" s="21">
        <v>2</v>
      </c>
      <c r="EC36" s="6" t="s">
        <v>110</v>
      </c>
    </row>
    <row r="37" spans="2:133" ht="12.75">
      <c r="B37" s="21">
        <v>2</v>
      </c>
      <c r="C37" s="7" t="s">
        <v>113</v>
      </c>
      <c r="D37" s="21">
        <v>2</v>
      </c>
      <c r="E37" s="6" t="s">
        <v>113</v>
      </c>
      <c r="F37" s="21">
        <v>2</v>
      </c>
      <c r="G37" s="7" t="s">
        <v>113</v>
      </c>
      <c r="H37" s="21">
        <v>2</v>
      </c>
      <c r="I37" s="7" t="s">
        <v>113</v>
      </c>
      <c r="J37" s="21">
        <v>2</v>
      </c>
      <c r="K37" s="7" t="s">
        <v>113</v>
      </c>
      <c r="L37" s="21">
        <v>2</v>
      </c>
      <c r="M37" s="7" t="s">
        <v>113</v>
      </c>
      <c r="N37" s="21">
        <v>2</v>
      </c>
      <c r="O37" s="7" t="s">
        <v>113</v>
      </c>
      <c r="P37" s="21">
        <v>2</v>
      </c>
      <c r="Q37" s="7" t="s">
        <v>113</v>
      </c>
      <c r="R37" s="21">
        <v>2</v>
      </c>
      <c r="S37" s="7" t="s">
        <v>113</v>
      </c>
      <c r="T37" s="21">
        <v>2</v>
      </c>
      <c r="U37" s="7" t="s">
        <v>113</v>
      </c>
      <c r="V37" s="21">
        <v>0</v>
      </c>
      <c r="W37" s="28" t="s">
        <v>112</v>
      </c>
      <c r="X37" s="21">
        <v>2</v>
      </c>
      <c r="Y37" s="6" t="s">
        <v>113</v>
      </c>
      <c r="Z37" s="21">
        <v>2</v>
      </c>
      <c r="AA37" s="6" t="s">
        <v>113</v>
      </c>
      <c r="AB37" s="21">
        <v>2</v>
      </c>
      <c r="AC37" s="6" t="s">
        <v>113</v>
      </c>
      <c r="AD37" s="21">
        <v>2</v>
      </c>
      <c r="AE37" s="6" t="s">
        <v>113</v>
      </c>
      <c r="AF37" s="21">
        <v>2</v>
      </c>
      <c r="AG37" s="6" t="s">
        <v>113</v>
      </c>
      <c r="AH37" s="21">
        <v>2</v>
      </c>
      <c r="AI37" s="6" t="s">
        <v>113</v>
      </c>
      <c r="AJ37" s="21">
        <v>2</v>
      </c>
      <c r="AK37" s="6" t="s">
        <v>113</v>
      </c>
      <c r="AL37" s="21">
        <v>2</v>
      </c>
      <c r="AM37" s="6" t="s">
        <v>113</v>
      </c>
      <c r="AN37" s="21">
        <v>2</v>
      </c>
      <c r="AO37" s="6" t="s">
        <v>113</v>
      </c>
      <c r="AP37" s="21">
        <v>2</v>
      </c>
      <c r="AQ37" s="6" t="s">
        <v>113</v>
      </c>
      <c r="AR37" s="21">
        <v>2</v>
      </c>
      <c r="AS37" s="6" t="s">
        <v>113</v>
      </c>
      <c r="AT37" s="21">
        <v>2</v>
      </c>
      <c r="AU37" s="6" t="s">
        <v>113</v>
      </c>
      <c r="AV37" s="21">
        <v>2</v>
      </c>
      <c r="AW37" s="6" t="s">
        <v>113</v>
      </c>
      <c r="AX37" s="21">
        <v>2</v>
      </c>
      <c r="AY37" s="6" t="s">
        <v>113</v>
      </c>
      <c r="AZ37" s="21">
        <v>2</v>
      </c>
      <c r="BA37" s="6" t="s">
        <v>113</v>
      </c>
      <c r="BB37" s="21">
        <v>2</v>
      </c>
      <c r="BC37" s="6" t="s">
        <v>113</v>
      </c>
      <c r="BD37" s="21">
        <v>2</v>
      </c>
      <c r="BE37" s="6" t="s">
        <v>113</v>
      </c>
      <c r="BF37" s="21">
        <v>0</v>
      </c>
      <c r="BG37" s="28" t="s">
        <v>112</v>
      </c>
      <c r="BH37" s="21">
        <v>2</v>
      </c>
      <c r="BI37" s="6" t="s">
        <v>113</v>
      </c>
      <c r="BJ37" s="21">
        <v>2</v>
      </c>
      <c r="BK37" s="6" t="s">
        <v>113</v>
      </c>
      <c r="BL37" s="21">
        <v>2</v>
      </c>
      <c r="BM37" s="6" t="s">
        <v>113</v>
      </c>
      <c r="BN37" s="21">
        <v>0</v>
      </c>
      <c r="BO37" s="28" t="s">
        <v>112</v>
      </c>
      <c r="BP37" s="21">
        <v>2</v>
      </c>
      <c r="BQ37" s="6" t="s">
        <v>113</v>
      </c>
      <c r="BR37" s="21">
        <v>2</v>
      </c>
      <c r="BS37" s="6" t="s">
        <v>113</v>
      </c>
      <c r="BT37" s="21">
        <v>2</v>
      </c>
      <c r="BU37" s="6" t="s">
        <v>113</v>
      </c>
      <c r="BV37" s="21">
        <v>2</v>
      </c>
      <c r="BW37" s="6" t="s">
        <v>113</v>
      </c>
      <c r="BX37" s="21">
        <v>2</v>
      </c>
      <c r="BY37" s="6" t="s">
        <v>113</v>
      </c>
      <c r="BZ37" s="21">
        <v>2</v>
      </c>
      <c r="CA37" s="6" t="s">
        <v>113</v>
      </c>
      <c r="CB37" s="21">
        <v>2</v>
      </c>
      <c r="CC37" s="6" t="s">
        <v>113</v>
      </c>
      <c r="CD37" s="21">
        <v>2</v>
      </c>
      <c r="CE37" s="6" t="s">
        <v>113</v>
      </c>
      <c r="CF37" s="21">
        <v>2</v>
      </c>
      <c r="CG37" s="6" t="s">
        <v>113</v>
      </c>
      <c r="CH37" s="21">
        <v>2</v>
      </c>
      <c r="CI37" s="6" t="s">
        <v>113</v>
      </c>
      <c r="CJ37" s="21">
        <v>2</v>
      </c>
      <c r="CK37" s="6" t="s">
        <v>113</v>
      </c>
      <c r="CL37" s="21">
        <v>2</v>
      </c>
      <c r="CM37" s="6" t="s">
        <v>113</v>
      </c>
      <c r="CN37" s="21">
        <v>2</v>
      </c>
      <c r="CO37" s="6" t="s">
        <v>113</v>
      </c>
      <c r="CP37" s="21">
        <v>2</v>
      </c>
      <c r="CQ37" s="6" t="s">
        <v>113</v>
      </c>
      <c r="CR37" s="21">
        <v>2</v>
      </c>
      <c r="CS37" s="6" t="s">
        <v>113</v>
      </c>
      <c r="CT37" s="21">
        <v>2</v>
      </c>
      <c r="CU37" s="6" t="s">
        <v>113</v>
      </c>
      <c r="CV37" s="21">
        <v>2</v>
      </c>
      <c r="CW37" s="6" t="s">
        <v>113</v>
      </c>
      <c r="CX37" s="21">
        <v>2</v>
      </c>
      <c r="CY37" s="6" t="s">
        <v>113</v>
      </c>
      <c r="CZ37" s="21">
        <v>2</v>
      </c>
      <c r="DA37" s="6" t="s">
        <v>113</v>
      </c>
      <c r="DB37" s="21">
        <v>2</v>
      </c>
      <c r="DC37" s="6" t="s">
        <v>113</v>
      </c>
      <c r="DD37" s="21">
        <v>2</v>
      </c>
      <c r="DE37" s="6" t="s">
        <v>113</v>
      </c>
      <c r="DF37" s="21">
        <v>2</v>
      </c>
      <c r="DG37" s="6" t="s">
        <v>113</v>
      </c>
      <c r="DH37" s="21">
        <v>2</v>
      </c>
      <c r="DI37" s="6" t="s">
        <v>113</v>
      </c>
      <c r="DJ37" s="21">
        <v>2</v>
      </c>
      <c r="DK37" s="6" t="s">
        <v>113</v>
      </c>
      <c r="DL37" s="21">
        <v>2</v>
      </c>
      <c r="DM37" s="6" t="s">
        <v>113</v>
      </c>
      <c r="DN37" s="21">
        <v>2</v>
      </c>
      <c r="DO37" s="6" t="s">
        <v>113</v>
      </c>
      <c r="DP37" s="21">
        <v>2</v>
      </c>
      <c r="DQ37" s="6" t="s">
        <v>113</v>
      </c>
      <c r="DR37" s="21">
        <v>2</v>
      </c>
      <c r="DS37" s="6" t="s">
        <v>113</v>
      </c>
      <c r="DT37" s="21">
        <v>2</v>
      </c>
      <c r="DU37" s="6" t="s">
        <v>113</v>
      </c>
      <c r="DV37" s="29">
        <v>2</v>
      </c>
      <c r="DW37" s="6" t="s">
        <v>113</v>
      </c>
      <c r="DX37" s="21">
        <v>2</v>
      </c>
      <c r="DY37" s="6" t="s">
        <v>113</v>
      </c>
      <c r="DZ37" s="21">
        <v>2</v>
      </c>
      <c r="EA37" s="6" t="s">
        <v>113</v>
      </c>
      <c r="EB37" s="21">
        <v>2</v>
      </c>
      <c r="EC37" s="6" t="s">
        <v>113</v>
      </c>
    </row>
    <row r="38" spans="2:133" ht="12.75">
      <c r="B38" s="21">
        <v>2</v>
      </c>
      <c r="C38" s="7" t="s">
        <v>115</v>
      </c>
      <c r="D38" s="21">
        <v>2</v>
      </c>
      <c r="E38" s="6" t="s">
        <v>115</v>
      </c>
      <c r="F38" s="21">
        <v>2</v>
      </c>
      <c r="G38" s="7" t="s">
        <v>115</v>
      </c>
      <c r="H38" s="21">
        <v>2</v>
      </c>
      <c r="I38" s="7" t="s">
        <v>115</v>
      </c>
      <c r="J38" s="21">
        <v>2</v>
      </c>
      <c r="K38" s="7" t="s">
        <v>115</v>
      </c>
      <c r="L38" s="21">
        <v>2</v>
      </c>
      <c r="M38" s="7" t="s">
        <v>115</v>
      </c>
      <c r="N38" s="21">
        <v>2</v>
      </c>
      <c r="O38" s="7" t="s">
        <v>115</v>
      </c>
      <c r="P38" s="21">
        <v>2</v>
      </c>
      <c r="Q38" s="7" t="s">
        <v>115</v>
      </c>
      <c r="R38" s="21">
        <v>2</v>
      </c>
      <c r="S38" s="7" t="s">
        <v>115</v>
      </c>
      <c r="T38" s="21">
        <v>2</v>
      </c>
      <c r="U38" s="7" t="s">
        <v>115</v>
      </c>
      <c r="V38" s="21">
        <v>2</v>
      </c>
      <c r="W38" s="7" t="s">
        <v>115</v>
      </c>
      <c r="X38" s="21">
        <v>2</v>
      </c>
      <c r="Y38" s="7" t="s">
        <v>115</v>
      </c>
      <c r="Z38" s="21">
        <v>2</v>
      </c>
      <c r="AA38" s="7" t="s">
        <v>115</v>
      </c>
      <c r="AB38" s="21">
        <v>2</v>
      </c>
      <c r="AC38" s="7" t="s">
        <v>115</v>
      </c>
      <c r="AD38" s="21">
        <v>2</v>
      </c>
      <c r="AE38" s="7" t="s">
        <v>115</v>
      </c>
      <c r="AF38" s="21">
        <v>2</v>
      </c>
      <c r="AG38" s="7" t="s">
        <v>115</v>
      </c>
      <c r="AH38" s="21">
        <v>2</v>
      </c>
      <c r="AI38" s="7" t="s">
        <v>115</v>
      </c>
      <c r="AJ38" s="21">
        <v>2</v>
      </c>
      <c r="AK38" s="7" t="s">
        <v>115</v>
      </c>
      <c r="AL38" s="21">
        <v>2</v>
      </c>
      <c r="AM38" s="7" t="s">
        <v>115</v>
      </c>
      <c r="AN38" s="21">
        <v>2</v>
      </c>
      <c r="AO38" s="7" t="s">
        <v>115</v>
      </c>
      <c r="AP38" s="21">
        <v>2</v>
      </c>
      <c r="AQ38" s="7" t="s">
        <v>115</v>
      </c>
      <c r="AR38" s="21">
        <v>2</v>
      </c>
      <c r="AS38" s="7" t="s">
        <v>115</v>
      </c>
      <c r="AT38" s="21">
        <v>2</v>
      </c>
      <c r="AU38" s="7" t="s">
        <v>115</v>
      </c>
      <c r="AV38" s="21">
        <v>2</v>
      </c>
      <c r="AW38" s="7" t="s">
        <v>115</v>
      </c>
      <c r="AX38" s="21">
        <v>2</v>
      </c>
      <c r="AY38" s="7" t="s">
        <v>115</v>
      </c>
      <c r="AZ38" s="21">
        <v>2</v>
      </c>
      <c r="BA38" s="7" t="s">
        <v>115</v>
      </c>
      <c r="BB38" s="21">
        <v>2</v>
      </c>
      <c r="BC38" s="7" t="s">
        <v>115</v>
      </c>
      <c r="BD38" s="21">
        <v>2</v>
      </c>
      <c r="BE38" s="7" t="s">
        <v>115</v>
      </c>
      <c r="BF38" s="21">
        <v>2</v>
      </c>
      <c r="BG38" s="7" t="s">
        <v>115</v>
      </c>
      <c r="BH38" s="21">
        <v>2</v>
      </c>
      <c r="BI38" s="7" t="s">
        <v>115</v>
      </c>
      <c r="BJ38" s="21">
        <v>2</v>
      </c>
      <c r="BK38" s="7" t="s">
        <v>115</v>
      </c>
      <c r="BL38" s="21">
        <v>2</v>
      </c>
      <c r="BM38" s="7" t="s">
        <v>115</v>
      </c>
      <c r="BN38" s="21">
        <v>2</v>
      </c>
      <c r="BO38" s="7" t="s">
        <v>115</v>
      </c>
      <c r="BP38" s="21">
        <v>2</v>
      </c>
      <c r="BQ38" s="7" t="s">
        <v>115</v>
      </c>
      <c r="BR38" s="21">
        <v>2</v>
      </c>
      <c r="BS38" s="7" t="s">
        <v>115</v>
      </c>
      <c r="BT38" s="21">
        <v>2</v>
      </c>
      <c r="BU38" s="7" t="s">
        <v>115</v>
      </c>
      <c r="BV38" s="21">
        <v>2</v>
      </c>
      <c r="BW38" s="7" t="s">
        <v>115</v>
      </c>
      <c r="BX38" s="21">
        <v>2</v>
      </c>
      <c r="BY38" s="7" t="s">
        <v>115</v>
      </c>
      <c r="BZ38" s="21">
        <v>2</v>
      </c>
      <c r="CA38" s="7" t="s">
        <v>115</v>
      </c>
      <c r="CB38" s="21">
        <v>2</v>
      </c>
      <c r="CC38" s="7" t="s">
        <v>115</v>
      </c>
      <c r="CD38" s="21">
        <v>2</v>
      </c>
      <c r="CE38" s="7" t="s">
        <v>115</v>
      </c>
      <c r="CF38" s="21">
        <v>2</v>
      </c>
      <c r="CG38" s="7" t="s">
        <v>115</v>
      </c>
      <c r="CH38" s="21">
        <v>2</v>
      </c>
      <c r="CI38" s="7" t="s">
        <v>115</v>
      </c>
      <c r="CJ38" s="21">
        <v>2</v>
      </c>
      <c r="CK38" s="7" t="s">
        <v>115</v>
      </c>
      <c r="CL38" s="21">
        <v>2</v>
      </c>
      <c r="CM38" s="7" t="s">
        <v>115</v>
      </c>
      <c r="CN38" s="21">
        <v>2</v>
      </c>
      <c r="CO38" s="7" t="s">
        <v>115</v>
      </c>
      <c r="CP38" s="21">
        <v>2</v>
      </c>
      <c r="CQ38" s="7" t="s">
        <v>115</v>
      </c>
      <c r="CR38" s="21">
        <v>2</v>
      </c>
      <c r="CS38" s="7" t="s">
        <v>115</v>
      </c>
      <c r="CT38" s="21">
        <v>2</v>
      </c>
      <c r="CU38" s="7" t="s">
        <v>115</v>
      </c>
      <c r="CV38" s="21">
        <v>2</v>
      </c>
      <c r="CW38" s="7" t="s">
        <v>115</v>
      </c>
      <c r="CX38" s="21">
        <v>2</v>
      </c>
      <c r="CY38" s="7" t="s">
        <v>115</v>
      </c>
      <c r="CZ38" s="21">
        <v>2</v>
      </c>
      <c r="DA38" s="7" t="s">
        <v>115</v>
      </c>
      <c r="DB38" s="21">
        <v>2</v>
      </c>
      <c r="DC38" s="7" t="s">
        <v>115</v>
      </c>
      <c r="DD38" s="21">
        <v>2</v>
      </c>
      <c r="DE38" s="7" t="s">
        <v>115</v>
      </c>
      <c r="DF38" s="21">
        <v>2</v>
      </c>
      <c r="DG38" s="7" t="s">
        <v>115</v>
      </c>
      <c r="DH38" s="21">
        <v>2</v>
      </c>
      <c r="DI38" s="7" t="s">
        <v>115</v>
      </c>
      <c r="DJ38" s="21">
        <v>2</v>
      </c>
      <c r="DK38" s="7" t="s">
        <v>115</v>
      </c>
      <c r="DL38" s="21">
        <v>2</v>
      </c>
      <c r="DM38" s="7" t="s">
        <v>115</v>
      </c>
      <c r="DN38" s="21">
        <v>2</v>
      </c>
      <c r="DO38" s="7" t="s">
        <v>115</v>
      </c>
      <c r="DP38" s="21">
        <v>2</v>
      </c>
      <c r="DQ38" s="7" t="s">
        <v>115</v>
      </c>
      <c r="DR38" s="21">
        <v>2</v>
      </c>
      <c r="DS38" s="7" t="s">
        <v>115</v>
      </c>
      <c r="DT38" s="21">
        <v>2</v>
      </c>
      <c r="DU38" s="7" t="s">
        <v>115</v>
      </c>
      <c r="DV38" s="29">
        <v>2</v>
      </c>
      <c r="DW38" s="7" t="s">
        <v>115</v>
      </c>
      <c r="DX38" s="21">
        <v>2</v>
      </c>
      <c r="DY38" s="7" t="s">
        <v>115</v>
      </c>
      <c r="DZ38" s="21">
        <v>2</v>
      </c>
      <c r="EA38" s="7" t="s">
        <v>115</v>
      </c>
      <c r="EB38" s="21">
        <v>2</v>
      </c>
      <c r="EC38" s="7" t="s">
        <v>115</v>
      </c>
    </row>
    <row r="39" spans="2:133" ht="12.75">
      <c r="B39" s="21">
        <v>2</v>
      </c>
      <c r="C39" s="7" t="s">
        <v>116</v>
      </c>
      <c r="D39" s="21">
        <v>2</v>
      </c>
      <c r="E39" s="6" t="s">
        <v>116</v>
      </c>
      <c r="F39" s="21">
        <v>2</v>
      </c>
      <c r="G39" s="7" t="s">
        <v>116</v>
      </c>
      <c r="H39" s="21">
        <v>2</v>
      </c>
      <c r="I39" s="7" t="s">
        <v>116</v>
      </c>
      <c r="J39" s="21">
        <v>2</v>
      </c>
      <c r="K39" s="7" t="s">
        <v>116</v>
      </c>
      <c r="L39" s="21">
        <v>2</v>
      </c>
      <c r="M39" s="7" t="s">
        <v>116</v>
      </c>
      <c r="N39" s="21">
        <v>2</v>
      </c>
      <c r="O39" s="7" t="s">
        <v>116</v>
      </c>
      <c r="P39" s="21">
        <v>2</v>
      </c>
      <c r="Q39" s="7" t="s">
        <v>116</v>
      </c>
      <c r="R39" s="21">
        <v>2</v>
      </c>
      <c r="S39" s="7" t="s">
        <v>116</v>
      </c>
      <c r="T39" s="21">
        <v>2</v>
      </c>
      <c r="U39" s="7" t="s">
        <v>116</v>
      </c>
      <c r="V39" s="21">
        <v>2</v>
      </c>
      <c r="W39" s="7" t="s">
        <v>116</v>
      </c>
      <c r="X39" s="21">
        <v>2</v>
      </c>
      <c r="Y39" s="7" t="s">
        <v>116</v>
      </c>
      <c r="Z39" s="21">
        <v>2</v>
      </c>
      <c r="AA39" s="7" t="s">
        <v>116</v>
      </c>
      <c r="AB39" s="21">
        <v>2</v>
      </c>
      <c r="AC39" s="7" t="s">
        <v>116</v>
      </c>
      <c r="AD39" s="21">
        <v>2</v>
      </c>
      <c r="AE39" s="7" t="s">
        <v>116</v>
      </c>
      <c r="AF39" s="21">
        <v>2</v>
      </c>
      <c r="AG39" s="7" t="s">
        <v>116</v>
      </c>
      <c r="AH39" s="21">
        <v>2</v>
      </c>
      <c r="AI39" s="7" t="s">
        <v>116</v>
      </c>
      <c r="AJ39" s="21">
        <v>2</v>
      </c>
      <c r="AK39" s="7" t="s">
        <v>116</v>
      </c>
      <c r="AL39" s="21">
        <v>2</v>
      </c>
      <c r="AM39" s="7" t="s">
        <v>116</v>
      </c>
      <c r="AN39" s="21">
        <v>2</v>
      </c>
      <c r="AO39" s="7" t="s">
        <v>116</v>
      </c>
      <c r="AP39" s="21">
        <v>2</v>
      </c>
      <c r="AQ39" s="7" t="s">
        <v>116</v>
      </c>
      <c r="AR39" s="21">
        <v>2</v>
      </c>
      <c r="AS39" s="7" t="s">
        <v>116</v>
      </c>
      <c r="AT39" s="21">
        <v>2</v>
      </c>
      <c r="AU39" s="7" t="s">
        <v>116</v>
      </c>
      <c r="AV39" s="21">
        <v>2</v>
      </c>
      <c r="AW39" s="7" t="s">
        <v>116</v>
      </c>
      <c r="AX39" s="21">
        <v>2</v>
      </c>
      <c r="AY39" s="7" t="s">
        <v>116</v>
      </c>
      <c r="AZ39" s="21">
        <v>2</v>
      </c>
      <c r="BA39" s="7" t="s">
        <v>116</v>
      </c>
      <c r="BB39" s="21">
        <v>2</v>
      </c>
      <c r="BC39" s="7" t="s">
        <v>116</v>
      </c>
      <c r="BD39" s="21">
        <v>2</v>
      </c>
      <c r="BE39" s="7" t="s">
        <v>116</v>
      </c>
      <c r="BF39" s="21">
        <v>2</v>
      </c>
      <c r="BG39" s="7" t="s">
        <v>116</v>
      </c>
      <c r="BH39" s="21">
        <v>2</v>
      </c>
      <c r="BI39" s="7" t="s">
        <v>116</v>
      </c>
      <c r="BJ39" s="21">
        <v>2</v>
      </c>
      <c r="BK39" s="7" t="s">
        <v>116</v>
      </c>
      <c r="BL39" s="21">
        <v>2</v>
      </c>
      <c r="BM39" s="7" t="s">
        <v>116</v>
      </c>
      <c r="BN39" s="21">
        <v>2</v>
      </c>
      <c r="BO39" s="7" t="s">
        <v>116</v>
      </c>
      <c r="BP39" s="21">
        <v>2</v>
      </c>
      <c r="BQ39" s="7" t="s">
        <v>116</v>
      </c>
      <c r="BR39" s="21">
        <v>2</v>
      </c>
      <c r="BS39" s="7" t="s">
        <v>116</v>
      </c>
      <c r="BT39" s="21">
        <v>2</v>
      </c>
      <c r="BU39" s="7" t="s">
        <v>116</v>
      </c>
      <c r="BV39" s="21">
        <v>2</v>
      </c>
      <c r="BW39" s="7" t="s">
        <v>116</v>
      </c>
      <c r="BX39" s="21">
        <v>2</v>
      </c>
      <c r="BY39" s="7" t="s">
        <v>116</v>
      </c>
      <c r="BZ39" s="21">
        <v>2</v>
      </c>
      <c r="CA39" s="7" t="s">
        <v>116</v>
      </c>
      <c r="CB39" s="21">
        <v>2</v>
      </c>
      <c r="CC39" s="7" t="s">
        <v>116</v>
      </c>
      <c r="CD39" s="21">
        <v>2</v>
      </c>
      <c r="CE39" s="7" t="s">
        <v>116</v>
      </c>
      <c r="CF39" s="21">
        <v>2</v>
      </c>
      <c r="CG39" s="7" t="s">
        <v>116</v>
      </c>
      <c r="CH39" s="21">
        <v>2</v>
      </c>
      <c r="CI39" s="7" t="s">
        <v>116</v>
      </c>
      <c r="CJ39" s="21">
        <v>2</v>
      </c>
      <c r="CK39" s="7" t="s">
        <v>116</v>
      </c>
      <c r="CL39" s="21">
        <v>2</v>
      </c>
      <c r="CM39" s="7" t="s">
        <v>116</v>
      </c>
      <c r="CN39" s="21">
        <v>2</v>
      </c>
      <c r="CO39" s="7" t="s">
        <v>116</v>
      </c>
      <c r="CP39" s="21">
        <v>2</v>
      </c>
      <c r="CQ39" s="7" t="s">
        <v>116</v>
      </c>
      <c r="CR39" s="21">
        <v>2</v>
      </c>
      <c r="CS39" s="7" t="s">
        <v>116</v>
      </c>
      <c r="CT39" s="21">
        <v>2</v>
      </c>
      <c r="CU39" s="7" t="s">
        <v>116</v>
      </c>
      <c r="CV39" s="21">
        <v>2</v>
      </c>
      <c r="CW39" s="7" t="s">
        <v>116</v>
      </c>
      <c r="CX39" s="21">
        <v>2</v>
      </c>
      <c r="CY39" s="7" t="s">
        <v>116</v>
      </c>
      <c r="CZ39" s="21">
        <v>2</v>
      </c>
      <c r="DA39" s="7" t="s">
        <v>116</v>
      </c>
      <c r="DB39" s="21">
        <v>2</v>
      </c>
      <c r="DC39" s="6" t="s">
        <v>116</v>
      </c>
      <c r="DD39" s="21">
        <v>2</v>
      </c>
      <c r="DE39" s="6" t="s">
        <v>116</v>
      </c>
      <c r="DF39" s="21">
        <v>2</v>
      </c>
      <c r="DG39" s="6" t="s">
        <v>116</v>
      </c>
      <c r="DH39" s="21">
        <v>2</v>
      </c>
      <c r="DI39" s="6" t="s">
        <v>116</v>
      </c>
      <c r="DJ39" s="21">
        <v>2</v>
      </c>
      <c r="DK39" s="6" t="s">
        <v>116</v>
      </c>
      <c r="DL39" s="21">
        <v>2</v>
      </c>
      <c r="DM39" s="6" t="s">
        <v>116</v>
      </c>
      <c r="DN39" s="21">
        <v>2</v>
      </c>
      <c r="DO39" s="6" t="s">
        <v>116</v>
      </c>
      <c r="DP39" s="21">
        <v>2</v>
      </c>
      <c r="DQ39" s="6" t="s">
        <v>116</v>
      </c>
      <c r="DR39" s="21">
        <v>2</v>
      </c>
      <c r="DS39" s="6" t="s">
        <v>116</v>
      </c>
      <c r="DT39" s="21">
        <v>2</v>
      </c>
      <c r="DU39" s="6" t="s">
        <v>116</v>
      </c>
      <c r="DV39" s="29">
        <v>2</v>
      </c>
      <c r="DW39" s="6" t="s">
        <v>116</v>
      </c>
      <c r="DX39" s="21">
        <v>2</v>
      </c>
      <c r="DY39" s="6" t="s">
        <v>116</v>
      </c>
      <c r="DZ39" s="21">
        <v>2</v>
      </c>
      <c r="EA39" s="6" t="s">
        <v>116</v>
      </c>
      <c r="EB39" s="21">
        <v>2</v>
      </c>
      <c r="EC39" s="6" t="s">
        <v>116</v>
      </c>
    </row>
    <row r="40" spans="2:133" ht="12.75">
      <c r="B40" s="21">
        <v>2</v>
      </c>
      <c r="C40" s="7" t="s">
        <v>119</v>
      </c>
      <c r="D40" s="21">
        <v>2</v>
      </c>
      <c r="E40" s="6" t="s">
        <v>119</v>
      </c>
      <c r="F40" s="21">
        <v>2</v>
      </c>
      <c r="G40" s="7" t="s">
        <v>119</v>
      </c>
      <c r="H40" s="21">
        <v>2</v>
      </c>
      <c r="I40" s="7" t="s">
        <v>119</v>
      </c>
      <c r="J40" s="21">
        <v>2</v>
      </c>
      <c r="K40" s="7" t="s">
        <v>119</v>
      </c>
      <c r="L40" s="21">
        <v>2</v>
      </c>
      <c r="M40" s="7" t="s">
        <v>119</v>
      </c>
      <c r="N40" s="21">
        <v>2</v>
      </c>
      <c r="O40" s="7" t="s">
        <v>119</v>
      </c>
      <c r="P40" s="21">
        <v>2</v>
      </c>
      <c r="Q40" s="7" t="s">
        <v>119</v>
      </c>
      <c r="R40" s="21">
        <v>2</v>
      </c>
      <c r="S40" s="7" t="s">
        <v>119</v>
      </c>
      <c r="T40" s="21">
        <v>2</v>
      </c>
      <c r="U40" s="7" t="s">
        <v>119</v>
      </c>
      <c r="V40" s="21">
        <v>2</v>
      </c>
      <c r="W40" s="7" t="s">
        <v>119</v>
      </c>
      <c r="X40" s="21">
        <v>2</v>
      </c>
      <c r="Y40" s="7" t="s">
        <v>119</v>
      </c>
      <c r="Z40" s="21">
        <v>2</v>
      </c>
      <c r="AA40" s="7" t="s">
        <v>119</v>
      </c>
      <c r="AB40" s="21">
        <v>2</v>
      </c>
      <c r="AC40" s="7" t="s">
        <v>119</v>
      </c>
      <c r="AD40" s="21">
        <v>2</v>
      </c>
      <c r="AE40" s="7" t="s">
        <v>119</v>
      </c>
      <c r="AF40" s="21">
        <v>2</v>
      </c>
      <c r="AG40" s="7" t="s">
        <v>119</v>
      </c>
      <c r="AH40" s="21">
        <v>2</v>
      </c>
      <c r="AI40" s="7" t="s">
        <v>119</v>
      </c>
      <c r="AJ40" s="21">
        <v>0</v>
      </c>
      <c r="AK40" s="28" t="s">
        <v>118</v>
      </c>
      <c r="AL40" s="21">
        <v>2</v>
      </c>
      <c r="AM40" s="6" t="s">
        <v>119</v>
      </c>
      <c r="AN40" s="21">
        <v>2</v>
      </c>
      <c r="AO40" s="6" t="s">
        <v>119</v>
      </c>
      <c r="AP40" s="21">
        <v>2</v>
      </c>
      <c r="AQ40" s="6" t="s">
        <v>119</v>
      </c>
      <c r="AR40" s="21">
        <v>2</v>
      </c>
      <c r="AS40" s="6" t="s">
        <v>119</v>
      </c>
      <c r="AT40" s="21">
        <v>2</v>
      </c>
      <c r="AU40" s="6" t="s">
        <v>119</v>
      </c>
      <c r="AV40" s="21">
        <v>2</v>
      </c>
      <c r="AW40" s="6" t="s">
        <v>119</v>
      </c>
      <c r="AX40" s="21">
        <v>2</v>
      </c>
      <c r="AY40" s="6" t="s">
        <v>119</v>
      </c>
      <c r="AZ40" s="21">
        <v>2</v>
      </c>
      <c r="BA40" s="6" t="s">
        <v>119</v>
      </c>
      <c r="BB40" s="21">
        <v>2</v>
      </c>
      <c r="BC40" s="6" t="s">
        <v>119</v>
      </c>
      <c r="BD40" s="21">
        <v>2</v>
      </c>
      <c r="BE40" s="6" t="s">
        <v>119</v>
      </c>
      <c r="BF40" s="21">
        <v>2</v>
      </c>
      <c r="BG40" s="6" t="s">
        <v>119</v>
      </c>
      <c r="BH40" s="21">
        <v>2</v>
      </c>
      <c r="BI40" s="6" t="s">
        <v>119</v>
      </c>
      <c r="BJ40" s="21">
        <v>2</v>
      </c>
      <c r="BK40" s="6" t="s">
        <v>119</v>
      </c>
      <c r="BL40" s="21">
        <v>2</v>
      </c>
      <c r="BM40" s="6" t="s">
        <v>119</v>
      </c>
      <c r="BN40" s="21">
        <v>2</v>
      </c>
      <c r="BO40" s="6" t="s">
        <v>119</v>
      </c>
      <c r="BP40" s="21">
        <v>2</v>
      </c>
      <c r="BQ40" s="6" t="s">
        <v>119</v>
      </c>
      <c r="BR40" s="21">
        <v>2</v>
      </c>
      <c r="BS40" s="6" t="s">
        <v>119</v>
      </c>
      <c r="BT40" s="21">
        <v>2</v>
      </c>
      <c r="BU40" s="6" t="s">
        <v>119</v>
      </c>
      <c r="BV40" s="21">
        <v>2</v>
      </c>
      <c r="BW40" s="6" t="s">
        <v>119</v>
      </c>
      <c r="BX40" s="21">
        <v>2</v>
      </c>
      <c r="BY40" s="6" t="s">
        <v>119</v>
      </c>
      <c r="BZ40" s="21">
        <v>2</v>
      </c>
      <c r="CA40" s="6" t="s">
        <v>119</v>
      </c>
      <c r="CB40" s="21">
        <v>2</v>
      </c>
      <c r="CC40" s="6" t="s">
        <v>119</v>
      </c>
      <c r="CD40" s="21">
        <v>2</v>
      </c>
      <c r="CE40" s="6" t="s">
        <v>119</v>
      </c>
      <c r="CF40" s="21">
        <v>2</v>
      </c>
      <c r="CG40" s="6" t="s">
        <v>119</v>
      </c>
      <c r="CH40" s="21">
        <v>2</v>
      </c>
      <c r="CI40" s="6" t="s">
        <v>119</v>
      </c>
      <c r="CJ40" s="21">
        <v>2</v>
      </c>
      <c r="CK40" s="6" t="s">
        <v>119</v>
      </c>
      <c r="CL40" s="21">
        <v>2</v>
      </c>
      <c r="CM40" s="6" t="s">
        <v>119</v>
      </c>
      <c r="CN40" s="21">
        <v>2</v>
      </c>
      <c r="CO40" s="6" t="s">
        <v>119</v>
      </c>
      <c r="CP40" s="21">
        <v>2</v>
      </c>
      <c r="CQ40" s="6" t="s">
        <v>119</v>
      </c>
      <c r="CR40" s="21">
        <v>2</v>
      </c>
      <c r="CS40" s="6" t="s">
        <v>119</v>
      </c>
      <c r="CT40" s="21">
        <v>2</v>
      </c>
      <c r="CU40" s="6" t="s">
        <v>119</v>
      </c>
      <c r="CV40" s="21">
        <v>2</v>
      </c>
      <c r="CW40" s="6" t="s">
        <v>119</v>
      </c>
      <c r="CX40" s="21">
        <v>2</v>
      </c>
      <c r="CY40" s="6" t="s">
        <v>119</v>
      </c>
      <c r="CZ40" s="21">
        <v>2</v>
      </c>
      <c r="DA40" s="6" t="s">
        <v>119</v>
      </c>
      <c r="DB40" s="21">
        <v>2</v>
      </c>
      <c r="DC40" s="6" t="s">
        <v>119</v>
      </c>
      <c r="DD40" s="21">
        <v>0</v>
      </c>
      <c r="DE40" s="28" t="s">
        <v>118</v>
      </c>
      <c r="DF40" s="21">
        <v>2</v>
      </c>
      <c r="DG40" s="6" t="s">
        <v>119</v>
      </c>
      <c r="DH40" s="21">
        <v>2</v>
      </c>
      <c r="DI40" s="6" t="s">
        <v>119</v>
      </c>
      <c r="DJ40" s="21">
        <v>2</v>
      </c>
      <c r="DK40" s="6" t="s">
        <v>119</v>
      </c>
      <c r="DL40" s="21">
        <v>2</v>
      </c>
      <c r="DM40" s="6" t="s">
        <v>119</v>
      </c>
      <c r="DN40" s="21">
        <v>2</v>
      </c>
      <c r="DO40" s="6" t="s">
        <v>119</v>
      </c>
      <c r="DP40" s="21">
        <v>2</v>
      </c>
      <c r="DQ40" s="6" t="s">
        <v>119</v>
      </c>
      <c r="DR40" s="21">
        <v>2</v>
      </c>
      <c r="DS40" s="6" t="s">
        <v>119</v>
      </c>
      <c r="DT40" s="21">
        <v>2</v>
      </c>
      <c r="DU40" s="6" t="s">
        <v>119</v>
      </c>
      <c r="DV40" s="29">
        <v>2</v>
      </c>
      <c r="DW40" s="6" t="s">
        <v>119</v>
      </c>
      <c r="DX40" s="21">
        <v>2</v>
      </c>
      <c r="DY40" s="6" t="s">
        <v>119</v>
      </c>
      <c r="DZ40" s="21">
        <v>2</v>
      </c>
      <c r="EA40" s="6" t="s">
        <v>119</v>
      </c>
      <c r="EB40" s="21">
        <v>2</v>
      </c>
      <c r="EC40" s="6" t="s">
        <v>119</v>
      </c>
    </row>
    <row r="41" spans="2:133" ht="12.75">
      <c r="B41" s="21">
        <v>2</v>
      </c>
      <c r="C41" s="7" t="s">
        <v>120</v>
      </c>
      <c r="D41" s="21">
        <v>0</v>
      </c>
      <c r="E41" s="28" t="s">
        <v>121</v>
      </c>
      <c r="F41" s="21">
        <v>2</v>
      </c>
      <c r="G41" s="6" t="s">
        <v>120</v>
      </c>
      <c r="H41" s="21">
        <v>2</v>
      </c>
      <c r="I41" s="6" t="s">
        <v>120</v>
      </c>
      <c r="J41" s="21">
        <v>2</v>
      </c>
      <c r="K41" s="6" t="s">
        <v>120</v>
      </c>
      <c r="L41" s="21">
        <v>2</v>
      </c>
      <c r="M41" s="6" t="s">
        <v>120</v>
      </c>
      <c r="N41" s="21">
        <v>2</v>
      </c>
      <c r="O41" s="6" t="s">
        <v>120</v>
      </c>
      <c r="P41" s="21">
        <v>2</v>
      </c>
      <c r="Q41" s="6" t="s">
        <v>120</v>
      </c>
      <c r="R41" s="21">
        <v>2</v>
      </c>
      <c r="S41" s="6" t="s">
        <v>120</v>
      </c>
      <c r="T41" s="21">
        <v>2</v>
      </c>
      <c r="U41" s="6" t="s">
        <v>120</v>
      </c>
      <c r="V41" s="21">
        <v>2</v>
      </c>
      <c r="W41" s="6" t="s">
        <v>120</v>
      </c>
      <c r="X41" s="21">
        <v>2</v>
      </c>
      <c r="Y41" s="6" t="s">
        <v>120</v>
      </c>
      <c r="Z41" s="21">
        <v>2</v>
      </c>
      <c r="AA41" s="6" t="s">
        <v>120</v>
      </c>
      <c r="AB41" s="21">
        <v>2</v>
      </c>
      <c r="AC41" s="6" t="s">
        <v>120</v>
      </c>
      <c r="AD41" s="21">
        <v>2</v>
      </c>
      <c r="AE41" s="6" t="s">
        <v>120</v>
      </c>
      <c r="AF41" s="21">
        <v>2</v>
      </c>
      <c r="AG41" s="6" t="s">
        <v>120</v>
      </c>
      <c r="AH41" s="21">
        <v>2</v>
      </c>
      <c r="AI41" s="6" t="s">
        <v>120</v>
      </c>
      <c r="AJ41" s="21">
        <v>2</v>
      </c>
      <c r="AK41" s="6" t="s">
        <v>120</v>
      </c>
      <c r="AL41" s="21">
        <v>2</v>
      </c>
      <c r="AM41" s="6" t="s">
        <v>120</v>
      </c>
      <c r="AN41" s="21">
        <v>2</v>
      </c>
      <c r="AO41" s="6" t="s">
        <v>120</v>
      </c>
      <c r="AP41" s="21">
        <v>2</v>
      </c>
      <c r="AQ41" s="6" t="s">
        <v>120</v>
      </c>
      <c r="AR41" s="21">
        <v>2</v>
      </c>
      <c r="AS41" s="6" t="s">
        <v>120</v>
      </c>
      <c r="AT41" s="21">
        <v>2</v>
      </c>
      <c r="AU41" s="6" t="s">
        <v>120</v>
      </c>
      <c r="AV41" s="21">
        <v>2</v>
      </c>
      <c r="AW41" s="6" t="s">
        <v>120</v>
      </c>
      <c r="AX41" s="21">
        <v>2</v>
      </c>
      <c r="AY41" s="6" t="s">
        <v>120</v>
      </c>
      <c r="AZ41" s="21">
        <v>2</v>
      </c>
      <c r="BA41" s="6" t="s">
        <v>120</v>
      </c>
      <c r="BB41" s="21">
        <v>2</v>
      </c>
      <c r="BC41" s="6" t="s">
        <v>120</v>
      </c>
      <c r="BD41" s="21">
        <v>2</v>
      </c>
      <c r="BE41" s="6" t="s">
        <v>120</v>
      </c>
      <c r="BF41" s="21">
        <v>2</v>
      </c>
      <c r="BG41" s="6" t="s">
        <v>120</v>
      </c>
      <c r="BH41" s="21">
        <v>2</v>
      </c>
      <c r="BI41" s="6" t="s">
        <v>120</v>
      </c>
      <c r="BJ41" s="21">
        <v>2</v>
      </c>
      <c r="BK41" s="6" t="s">
        <v>120</v>
      </c>
      <c r="BL41" s="21">
        <v>2</v>
      </c>
      <c r="BM41" s="6" t="s">
        <v>120</v>
      </c>
      <c r="BN41" s="21">
        <v>2</v>
      </c>
      <c r="BO41" s="6" t="s">
        <v>120</v>
      </c>
      <c r="BP41" s="21">
        <v>2</v>
      </c>
      <c r="BQ41" s="6" t="s">
        <v>120</v>
      </c>
      <c r="BR41" s="21">
        <v>2</v>
      </c>
      <c r="BS41" s="6" t="s">
        <v>120</v>
      </c>
      <c r="BT41" s="21">
        <v>2</v>
      </c>
      <c r="BU41" s="6" t="s">
        <v>120</v>
      </c>
      <c r="BV41" s="21">
        <v>0</v>
      </c>
      <c r="BW41" s="28" t="s">
        <v>121</v>
      </c>
      <c r="BX41" s="21">
        <v>2</v>
      </c>
      <c r="BY41" s="6" t="s">
        <v>120</v>
      </c>
      <c r="BZ41" s="21">
        <v>2</v>
      </c>
      <c r="CA41" s="6" t="s">
        <v>120</v>
      </c>
      <c r="CB41" s="21">
        <v>2</v>
      </c>
      <c r="CC41" s="6" t="s">
        <v>120</v>
      </c>
      <c r="CD41" s="21">
        <v>0</v>
      </c>
      <c r="CE41" s="28" t="s">
        <v>182</v>
      </c>
      <c r="CF41" s="21">
        <v>2</v>
      </c>
      <c r="CG41" s="6" t="s">
        <v>120</v>
      </c>
      <c r="CH41" s="21">
        <v>2</v>
      </c>
      <c r="CI41" s="6" t="s">
        <v>120</v>
      </c>
      <c r="CJ41" s="21">
        <v>0</v>
      </c>
      <c r="CK41" s="28" t="s">
        <v>121</v>
      </c>
      <c r="CL41" s="21">
        <v>2</v>
      </c>
      <c r="CM41" s="6" t="s">
        <v>120</v>
      </c>
      <c r="CN41" s="21">
        <v>2</v>
      </c>
      <c r="CO41" s="6" t="s">
        <v>120</v>
      </c>
      <c r="CP41" s="21">
        <v>2</v>
      </c>
      <c r="CQ41" s="6" t="s">
        <v>120</v>
      </c>
      <c r="CR41" s="21">
        <v>0</v>
      </c>
      <c r="CS41" s="28" t="s">
        <v>182</v>
      </c>
      <c r="CT41" s="21">
        <v>2</v>
      </c>
      <c r="CU41" s="6" t="s">
        <v>120</v>
      </c>
      <c r="CV41" s="21">
        <v>2</v>
      </c>
      <c r="CW41" s="6" t="s">
        <v>120</v>
      </c>
      <c r="CX41" s="21">
        <v>2</v>
      </c>
      <c r="CY41" s="6" t="s">
        <v>120</v>
      </c>
      <c r="CZ41" s="21">
        <v>2</v>
      </c>
      <c r="DA41" s="6" t="s">
        <v>120</v>
      </c>
      <c r="DB41" s="21">
        <v>2</v>
      </c>
      <c r="DC41" s="6" t="s">
        <v>120</v>
      </c>
      <c r="DD41" s="21">
        <v>2</v>
      </c>
      <c r="DE41" s="6" t="s">
        <v>120</v>
      </c>
      <c r="DF41" s="21">
        <v>2</v>
      </c>
      <c r="DG41" s="6" t="s">
        <v>120</v>
      </c>
      <c r="DH41" s="21">
        <v>2</v>
      </c>
      <c r="DI41" s="6" t="s">
        <v>120</v>
      </c>
      <c r="DJ41" s="21">
        <v>2</v>
      </c>
      <c r="DK41" s="6" t="s">
        <v>120</v>
      </c>
      <c r="DL41" s="21">
        <v>0</v>
      </c>
      <c r="DM41" s="28" t="s">
        <v>182</v>
      </c>
      <c r="DN41" s="21">
        <v>2</v>
      </c>
      <c r="DO41" s="6" t="s">
        <v>120</v>
      </c>
      <c r="DP41" s="21">
        <v>2</v>
      </c>
      <c r="DQ41" s="6" t="s">
        <v>120</v>
      </c>
      <c r="DR41" s="21">
        <v>2</v>
      </c>
      <c r="DS41" s="6" t="s">
        <v>120</v>
      </c>
      <c r="DT41" s="21">
        <v>2</v>
      </c>
      <c r="DU41" s="6" t="s">
        <v>120</v>
      </c>
      <c r="DV41" s="29">
        <v>2</v>
      </c>
      <c r="DW41" s="6" t="s">
        <v>120</v>
      </c>
      <c r="DX41" s="21">
        <v>2</v>
      </c>
      <c r="DY41" s="6" t="s">
        <v>120</v>
      </c>
      <c r="DZ41" s="21">
        <v>2</v>
      </c>
      <c r="EA41" s="6" t="s">
        <v>120</v>
      </c>
      <c r="EB41" s="21">
        <v>2</v>
      </c>
      <c r="EC41" s="6" t="s">
        <v>120</v>
      </c>
    </row>
    <row r="42" spans="2:133" ht="12.75">
      <c r="B42" s="21">
        <v>2</v>
      </c>
      <c r="C42" s="7" t="s">
        <v>123</v>
      </c>
      <c r="D42" s="21">
        <v>2</v>
      </c>
      <c r="E42" s="6" t="s">
        <v>123</v>
      </c>
      <c r="F42" s="21">
        <v>2</v>
      </c>
      <c r="G42" s="7" t="s">
        <v>123</v>
      </c>
      <c r="H42" s="21">
        <v>2</v>
      </c>
      <c r="I42" s="7" t="s">
        <v>123</v>
      </c>
      <c r="J42" s="21">
        <v>2</v>
      </c>
      <c r="K42" s="7" t="s">
        <v>123</v>
      </c>
      <c r="L42" s="21">
        <v>2</v>
      </c>
      <c r="M42" s="7" t="s">
        <v>123</v>
      </c>
      <c r="N42" s="21">
        <v>2</v>
      </c>
      <c r="O42" s="7" t="s">
        <v>123</v>
      </c>
      <c r="P42" s="21">
        <v>2</v>
      </c>
      <c r="Q42" s="7" t="s">
        <v>123</v>
      </c>
      <c r="R42" s="21">
        <v>2</v>
      </c>
      <c r="S42" s="7" t="s">
        <v>123</v>
      </c>
      <c r="T42" s="21">
        <v>2</v>
      </c>
      <c r="U42" s="7" t="s">
        <v>123</v>
      </c>
      <c r="V42" s="21">
        <v>2</v>
      </c>
      <c r="W42" s="7" t="s">
        <v>123</v>
      </c>
      <c r="X42" s="21">
        <v>2</v>
      </c>
      <c r="Y42" s="7" t="s">
        <v>123</v>
      </c>
      <c r="Z42" s="21">
        <v>2</v>
      </c>
      <c r="AA42" s="7" t="s">
        <v>123</v>
      </c>
      <c r="AB42" s="21">
        <v>2</v>
      </c>
      <c r="AC42" s="7" t="s">
        <v>123</v>
      </c>
      <c r="AD42" s="21">
        <v>2</v>
      </c>
      <c r="AE42" s="7" t="s">
        <v>123</v>
      </c>
      <c r="AF42" s="21">
        <v>2</v>
      </c>
      <c r="AG42" s="7" t="s">
        <v>123</v>
      </c>
      <c r="AH42" s="21">
        <v>2</v>
      </c>
      <c r="AI42" s="7" t="s">
        <v>123</v>
      </c>
      <c r="AJ42" s="21">
        <v>2</v>
      </c>
      <c r="AK42" s="7" t="s">
        <v>123</v>
      </c>
      <c r="AL42" s="21">
        <v>2</v>
      </c>
      <c r="AM42" s="7" t="s">
        <v>123</v>
      </c>
      <c r="AN42" s="21">
        <v>2</v>
      </c>
      <c r="AO42" s="7" t="s">
        <v>123</v>
      </c>
      <c r="AP42" s="21">
        <v>2</v>
      </c>
      <c r="AQ42" s="7" t="s">
        <v>123</v>
      </c>
      <c r="AR42" s="21">
        <v>2</v>
      </c>
      <c r="AS42" s="7" t="s">
        <v>123</v>
      </c>
      <c r="AT42" s="21">
        <v>2</v>
      </c>
      <c r="AU42" s="7" t="s">
        <v>123</v>
      </c>
      <c r="AV42" s="21">
        <v>2</v>
      </c>
      <c r="AW42" s="7" t="s">
        <v>123</v>
      </c>
      <c r="AX42" s="21">
        <v>2</v>
      </c>
      <c r="AY42" s="7" t="s">
        <v>123</v>
      </c>
      <c r="AZ42" s="21">
        <v>2</v>
      </c>
      <c r="BA42" s="7" t="s">
        <v>123</v>
      </c>
      <c r="BB42" s="21">
        <v>2</v>
      </c>
      <c r="BC42" s="7" t="s">
        <v>123</v>
      </c>
      <c r="BD42" s="21">
        <v>2</v>
      </c>
      <c r="BE42" s="7" t="s">
        <v>123</v>
      </c>
      <c r="BF42" s="21">
        <v>2</v>
      </c>
      <c r="BG42" s="7" t="s">
        <v>123</v>
      </c>
      <c r="BH42" s="21">
        <v>2</v>
      </c>
      <c r="BI42" s="7" t="s">
        <v>123</v>
      </c>
      <c r="BJ42" s="21">
        <v>2</v>
      </c>
      <c r="BK42" s="7" t="s">
        <v>123</v>
      </c>
      <c r="BL42" s="21">
        <v>2</v>
      </c>
      <c r="BM42" s="7" t="s">
        <v>123</v>
      </c>
      <c r="BN42" s="21">
        <v>2</v>
      </c>
      <c r="BO42" s="7" t="s">
        <v>123</v>
      </c>
      <c r="BP42" s="21">
        <v>2</v>
      </c>
      <c r="BQ42" s="7" t="s">
        <v>123</v>
      </c>
      <c r="BR42" s="21">
        <v>2</v>
      </c>
      <c r="BS42" s="7" t="s">
        <v>123</v>
      </c>
      <c r="BT42" s="21">
        <v>2</v>
      </c>
      <c r="BU42" s="7" t="s">
        <v>123</v>
      </c>
      <c r="BV42" s="21">
        <v>2</v>
      </c>
      <c r="BW42" s="7" t="s">
        <v>123</v>
      </c>
      <c r="BX42" s="21">
        <v>2</v>
      </c>
      <c r="BY42" s="7" t="s">
        <v>123</v>
      </c>
      <c r="BZ42" s="21">
        <v>2</v>
      </c>
      <c r="CA42" s="7" t="s">
        <v>123</v>
      </c>
      <c r="CB42" s="21">
        <v>2</v>
      </c>
      <c r="CC42" s="7" t="s">
        <v>123</v>
      </c>
      <c r="CD42" s="21">
        <v>2</v>
      </c>
      <c r="CE42" s="7" t="s">
        <v>123</v>
      </c>
      <c r="CF42" s="21">
        <v>2</v>
      </c>
      <c r="CG42" s="7" t="s">
        <v>123</v>
      </c>
      <c r="CH42" s="21">
        <v>2</v>
      </c>
      <c r="CI42" s="7" t="s">
        <v>123</v>
      </c>
      <c r="CJ42" s="21">
        <v>2</v>
      </c>
      <c r="CK42" s="7" t="s">
        <v>123</v>
      </c>
      <c r="CL42" s="21">
        <v>2</v>
      </c>
      <c r="CM42" s="7" t="s">
        <v>123</v>
      </c>
      <c r="CN42" s="21">
        <v>2</v>
      </c>
      <c r="CO42" s="7" t="s">
        <v>123</v>
      </c>
      <c r="CP42" s="21">
        <v>2</v>
      </c>
      <c r="CQ42" s="7" t="s">
        <v>123</v>
      </c>
      <c r="CR42" s="21">
        <v>2</v>
      </c>
      <c r="CS42" s="7" t="s">
        <v>123</v>
      </c>
      <c r="CT42" s="21">
        <v>2</v>
      </c>
      <c r="CU42" s="7" t="s">
        <v>123</v>
      </c>
      <c r="CV42" s="21">
        <v>2</v>
      </c>
      <c r="CW42" s="7" t="s">
        <v>123</v>
      </c>
      <c r="CX42" s="21">
        <v>2</v>
      </c>
      <c r="CY42" s="7" t="s">
        <v>123</v>
      </c>
      <c r="CZ42" s="21">
        <v>2</v>
      </c>
      <c r="DA42" s="7" t="s">
        <v>123</v>
      </c>
      <c r="DB42" s="21">
        <v>2</v>
      </c>
      <c r="DC42" s="7" t="s">
        <v>123</v>
      </c>
      <c r="DD42" s="21">
        <v>2</v>
      </c>
      <c r="DE42" s="7" t="s">
        <v>123</v>
      </c>
      <c r="DF42" s="21">
        <v>2</v>
      </c>
      <c r="DG42" s="7" t="s">
        <v>123</v>
      </c>
      <c r="DH42" s="21">
        <v>2</v>
      </c>
      <c r="DI42" s="7" t="s">
        <v>123</v>
      </c>
      <c r="DJ42" s="21">
        <v>2</v>
      </c>
      <c r="DK42" s="7" t="s">
        <v>123</v>
      </c>
      <c r="DL42" s="21">
        <v>2</v>
      </c>
      <c r="DM42" s="7" t="s">
        <v>123</v>
      </c>
      <c r="DN42" s="21">
        <v>2</v>
      </c>
      <c r="DO42" s="7" t="s">
        <v>123</v>
      </c>
      <c r="DP42" s="21">
        <v>2</v>
      </c>
      <c r="DQ42" s="7" t="s">
        <v>123</v>
      </c>
      <c r="DR42" s="21">
        <v>2</v>
      </c>
      <c r="DS42" s="7" t="s">
        <v>123</v>
      </c>
      <c r="DT42" s="21">
        <v>2</v>
      </c>
      <c r="DU42" s="7" t="s">
        <v>123</v>
      </c>
      <c r="DV42" s="29">
        <v>2</v>
      </c>
      <c r="DW42" s="7" t="s">
        <v>123</v>
      </c>
      <c r="DX42" s="21">
        <v>2</v>
      </c>
      <c r="DY42" s="7" t="s">
        <v>123</v>
      </c>
      <c r="DZ42" s="21">
        <v>2</v>
      </c>
      <c r="EA42" s="7" t="s">
        <v>123</v>
      </c>
      <c r="EB42" s="21">
        <v>0</v>
      </c>
      <c r="EC42" s="28" t="s">
        <v>122</v>
      </c>
    </row>
    <row r="43" spans="2:133" ht="12.75">
      <c r="B43" s="21">
        <v>2</v>
      </c>
      <c r="C43" s="7" t="s">
        <v>124</v>
      </c>
      <c r="D43" s="21">
        <v>2</v>
      </c>
      <c r="E43" s="6" t="s">
        <v>124</v>
      </c>
      <c r="F43" s="21">
        <v>2</v>
      </c>
      <c r="G43" s="7" t="s">
        <v>124</v>
      </c>
      <c r="H43" s="21">
        <v>2</v>
      </c>
      <c r="I43" s="7" t="s">
        <v>124</v>
      </c>
      <c r="J43" s="21">
        <v>2</v>
      </c>
      <c r="K43" s="7" t="s">
        <v>124</v>
      </c>
      <c r="L43" s="21">
        <v>2</v>
      </c>
      <c r="M43" s="7" t="s">
        <v>124</v>
      </c>
      <c r="N43" s="21">
        <v>2</v>
      </c>
      <c r="O43" s="7" t="s">
        <v>124</v>
      </c>
      <c r="P43" s="21">
        <v>2</v>
      </c>
      <c r="Q43" s="7" t="s">
        <v>124</v>
      </c>
      <c r="R43" s="21">
        <v>2</v>
      </c>
      <c r="S43" s="7" t="s">
        <v>124</v>
      </c>
      <c r="T43" s="21">
        <v>2</v>
      </c>
      <c r="U43" s="7" t="s">
        <v>124</v>
      </c>
      <c r="V43" s="21">
        <v>2</v>
      </c>
      <c r="W43" s="7" t="s">
        <v>124</v>
      </c>
      <c r="X43" s="21">
        <v>2</v>
      </c>
      <c r="Y43" s="7" t="s">
        <v>124</v>
      </c>
      <c r="Z43" s="21">
        <v>2</v>
      </c>
      <c r="AA43" s="7" t="s">
        <v>124</v>
      </c>
      <c r="AB43" s="21">
        <v>2</v>
      </c>
      <c r="AC43" s="7" t="s">
        <v>124</v>
      </c>
      <c r="AD43" s="21">
        <v>2</v>
      </c>
      <c r="AE43" s="7" t="s">
        <v>124</v>
      </c>
      <c r="AF43" s="21">
        <v>2</v>
      </c>
      <c r="AG43" s="7" t="s">
        <v>124</v>
      </c>
      <c r="AH43" s="21">
        <v>2</v>
      </c>
      <c r="AI43" s="7" t="s">
        <v>124</v>
      </c>
      <c r="AJ43" s="21">
        <v>2</v>
      </c>
      <c r="AK43" s="7" t="s">
        <v>124</v>
      </c>
      <c r="AL43" s="21">
        <v>2</v>
      </c>
      <c r="AM43" s="7" t="s">
        <v>124</v>
      </c>
      <c r="AN43" s="21">
        <v>2</v>
      </c>
      <c r="AO43" s="7" t="s">
        <v>124</v>
      </c>
      <c r="AP43" s="21">
        <v>2</v>
      </c>
      <c r="AQ43" s="7" t="s">
        <v>124</v>
      </c>
      <c r="AR43" s="21">
        <v>2</v>
      </c>
      <c r="AS43" s="7" t="s">
        <v>124</v>
      </c>
      <c r="AT43" s="21">
        <v>2</v>
      </c>
      <c r="AU43" s="7" t="s">
        <v>124</v>
      </c>
      <c r="AV43" s="21">
        <v>2</v>
      </c>
      <c r="AW43" s="7" t="s">
        <v>124</v>
      </c>
      <c r="AX43" s="21">
        <v>2</v>
      </c>
      <c r="AY43" s="7" t="s">
        <v>124</v>
      </c>
      <c r="AZ43" s="21">
        <v>2</v>
      </c>
      <c r="BA43" s="7" t="s">
        <v>124</v>
      </c>
      <c r="BB43" s="21">
        <v>2</v>
      </c>
      <c r="BC43" s="7" t="s">
        <v>124</v>
      </c>
      <c r="BD43" s="21">
        <v>2</v>
      </c>
      <c r="BE43" s="7" t="s">
        <v>124</v>
      </c>
      <c r="BF43" s="21">
        <v>2</v>
      </c>
      <c r="BG43" s="7" t="s">
        <v>124</v>
      </c>
      <c r="BH43" s="21">
        <v>2</v>
      </c>
      <c r="BI43" s="7" t="s">
        <v>124</v>
      </c>
      <c r="BJ43" s="21">
        <v>2</v>
      </c>
      <c r="BK43" s="7" t="s">
        <v>124</v>
      </c>
      <c r="BL43" s="21">
        <v>2</v>
      </c>
      <c r="BM43" s="7" t="s">
        <v>124</v>
      </c>
      <c r="BN43" s="21">
        <v>2</v>
      </c>
      <c r="BO43" s="7" t="s">
        <v>124</v>
      </c>
      <c r="BP43" s="21">
        <v>2</v>
      </c>
      <c r="BQ43" s="7" t="s">
        <v>124</v>
      </c>
      <c r="BR43" s="21">
        <v>2</v>
      </c>
      <c r="BS43" s="7" t="s">
        <v>124</v>
      </c>
      <c r="BT43" s="21">
        <v>2</v>
      </c>
      <c r="BU43" s="7" t="s">
        <v>124</v>
      </c>
      <c r="BV43" s="21">
        <v>2</v>
      </c>
      <c r="BW43" s="7" t="s">
        <v>124</v>
      </c>
      <c r="BX43" s="21">
        <v>2</v>
      </c>
      <c r="BY43" s="7" t="s">
        <v>124</v>
      </c>
      <c r="BZ43" s="21">
        <v>2</v>
      </c>
      <c r="CA43" s="7" t="s">
        <v>124</v>
      </c>
      <c r="CB43" s="21">
        <v>2</v>
      </c>
      <c r="CC43" s="7" t="s">
        <v>124</v>
      </c>
      <c r="CD43" s="21">
        <v>2</v>
      </c>
      <c r="CE43" s="7" t="s">
        <v>124</v>
      </c>
      <c r="CF43" s="21">
        <v>2</v>
      </c>
      <c r="CG43" s="7" t="s">
        <v>124</v>
      </c>
      <c r="CH43" s="21">
        <v>2</v>
      </c>
      <c r="CI43" s="7" t="s">
        <v>124</v>
      </c>
      <c r="CJ43" s="21">
        <v>2</v>
      </c>
      <c r="CK43" s="7" t="s">
        <v>124</v>
      </c>
      <c r="CL43" s="21">
        <v>2</v>
      </c>
      <c r="CM43" s="7" t="s">
        <v>124</v>
      </c>
      <c r="CN43" s="21">
        <v>2</v>
      </c>
      <c r="CO43" s="7" t="s">
        <v>124</v>
      </c>
      <c r="CP43" s="21">
        <v>2</v>
      </c>
      <c r="CQ43" s="7" t="s">
        <v>124</v>
      </c>
      <c r="CR43" s="21">
        <v>2</v>
      </c>
      <c r="CS43" s="7" t="s">
        <v>124</v>
      </c>
      <c r="CT43" s="21">
        <v>2</v>
      </c>
      <c r="CU43" s="7" t="s">
        <v>124</v>
      </c>
      <c r="CV43" s="21">
        <v>2</v>
      </c>
      <c r="CW43" s="7" t="s">
        <v>124</v>
      </c>
      <c r="CX43" s="21">
        <v>2</v>
      </c>
      <c r="CY43" s="7" t="s">
        <v>124</v>
      </c>
      <c r="CZ43" s="21">
        <v>2</v>
      </c>
      <c r="DA43" s="7" t="s">
        <v>124</v>
      </c>
      <c r="DB43" s="21">
        <v>2</v>
      </c>
      <c r="DC43" s="7" t="s">
        <v>124</v>
      </c>
      <c r="DD43" s="21">
        <v>2</v>
      </c>
      <c r="DE43" s="7" t="s">
        <v>124</v>
      </c>
      <c r="DF43" s="21">
        <v>2</v>
      </c>
      <c r="DG43" s="7" t="s">
        <v>124</v>
      </c>
      <c r="DH43" s="21">
        <v>2</v>
      </c>
      <c r="DI43" s="7" t="s">
        <v>124</v>
      </c>
      <c r="DJ43" s="21">
        <v>2</v>
      </c>
      <c r="DK43" s="7" t="s">
        <v>124</v>
      </c>
      <c r="DL43" s="21">
        <v>2</v>
      </c>
      <c r="DM43" s="7" t="s">
        <v>124</v>
      </c>
      <c r="DN43" s="21">
        <v>2</v>
      </c>
      <c r="DO43" s="7" t="s">
        <v>124</v>
      </c>
      <c r="DP43" s="21">
        <v>2</v>
      </c>
      <c r="DQ43" s="7" t="s">
        <v>124</v>
      </c>
      <c r="DR43" s="21">
        <v>2</v>
      </c>
      <c r="DS43" s="7" t="s">
        <v>124</v>
      </c>
      <c r="DT43" s="21">
        <v>2</v>
      </c>
      <c r="DU43" s="7" t="s">
        <v>124</v>
      </c>
      <c r="DV43" s="29">
        <v>2</v>
      </c>
      <c r="DW43" s="7" t="s">
        <v>124</v>
      </c>
      <c r="DX43" s="21">
        <v>2</v>
      </c>
      <c r="DY43" s="7" t="s">
        <v>124</v>
      </c>
      <c r="DZ43" s="21">
        <v>2</v>
      </c>
      <c r="EA43" s="7" t="s">
        <v>124</v>
      </c>
      <c r="EB43" s="21">
        <v>2</v>
      </c>
      <c r="EC43" s="7" t="s">
        <v>124</v>
      </c>
    </row>
    <row r="44" spans="2:133" ht="12.75">
      <c r="B44" s="21">
        <v>2</v>
      </c>
      <c r="C44" s="7" t="s">
        <v>127</v>
      </c>
      <c r="D44" s="21">
        <v>2</v>
      </c>
      <c r="E44" s="6" t="s">
        <v>127</v>
      </c>
      <c r="F44" s="21">
        <v>2</v>
      </c>
      <c r="G44" s="7" t="s">
        <v>127</v>
      </c>
      <c r="H44" s="21">
        <v>2</v>
      </c>
      <c r="I44" s="7" t="s">
        <v>127</v>
      </c>
      <c r="J44" s="21">
        <v>2</v>
      </c>
      <c r="K44" s="7" t="s">
        <v>127</v>
      </c>
      <c r="L44" s="21">
        <v>2</v>
      </c>
      <c r="M44" s="7" t="s">
        <v>127</v>
      </c>
      <c r="N44" s="21">
        <v>2</v>
      </c>
      <c r="O44" s="7" t="s">
        <v>127</v>
      </c>
      <c r="P44" s="21">
        <v>2</v>
      </c>
      <c r="Q44" s="7" t="s">
        <v>127</v>
      </c>
      <c r="R44" s="21">
        <v>2</v>
      </c>
      <c r="S44" s="7" t="s">
        <v>127</v>
      </c>
      <c r="T44" s="21">
        <v>2</v>
      </c>
      <c r="U44" s="7" t="s">
        <v>127</v>
      </c>
      <c r="V44" s="21">
        <v>2</v>
      </c>
      <c r="W44" s="7" t="s">
        <v>127</v>
      </c>
      <c r="X44" s="21">
        <v>2</v>
      </c>
      <c r="Y44" s="7" t="s">
        <v>127</v>
      </c>
      <c r="Z44" s="21">
        <v>2</v>
      </c>
      <c r="AA44" s="7" t="s">
        <v>127</v>
      </c>
      <c r="AB44" s="21">
        <v>2</v>
      </c>
      <c r="AC44" s="7" t="s">
        <v>127</v>
      </c>
      <c r="AD44" s="21">
        <v>2</v>
      </c>
      <c r="AE44" s="7" t="s">
        <v>127</v>
      </c>
      <c r="AF44" s="21">
        <v>2</v>
      </c>
      <c r="AG44" s="7" t="s">
        <v>127</v>
      </c>
      <c r="AH44" s="21">
        <v>2</v>
      </c>
      <c r="AI44" s="7" t="s">
        <v>127</v>
      </c>
      <c r="AJ44" s="21">
        <v>2</v>
      </c>
      <c r="AK44" s="7" t="s">
        <v>127</v>
      </c>
      <c r="AL44" s="21">
        <v>2</v>
      </c>
      <c r="AM44" s="7" t="s">
        <v>127</v>
      </c>
      <c r="AN44" s="21">
        <v>2</v>
      </c>
      <c r="AO44" s="7" t="s">
        <v>127</v>
      </c>
      <c r="AP44" s="21">
        <v>2</v>
      </c>
      <c r="AQ44" s="7" t="s">
        <v>127</v>
      </c>
      <c r="AR44" s="21">
        <v>2</v>
      </c>
      <c r="AS44" s="7" t="s">
        <v>127</v>
      </c>
      <c r="AT44" s="21">
        <v>2</v>
      </c>
      <c r="AU44" s="7" t="s">
        <v>127</v>
      </c>
      <c r="AV44" s="21">
        <v>2</v>
      </c>
      <c r="AW44" s="7" t="s">
        <v>127</v>
      </c>
      <c r="AX44" s="21">
        <v>2</v>
      </c>
      <c r="AY44" s="7" t="s">
        <v>127</v>
      </c>
      <c r="AZ44" s="21">
        <v>2</v>
      </c>
      <c r="BA44" s="7" t="s">
        <v>127</v>
      </c>
      <c r="BB44" s="21">
        <v>2</v>
      </c>
      <c r="BC44" s="7" t="s">
        <v>127</v>
      </c>
      <c r="BD44" s="21">
        <v>2</v>
      </c>
      <c r="BE44" s="7" t="s">
        <v>127</v>
      </c>
      <c r="BF44" s="21">
        <v>2</v>
      </c>
      <c r="BG44" s="7" t="s">
        <v>127</v>
      </c>
      <c r="BH44" s="21">
        <v>2</v>
      </c>
      <c r="BI44" s="7" t="s">
        <v>127</v>
      </c>
      <c r="BJ44" s="21">
        <v>2</v>
      </c>
      <c r="BK44" s="7" t="s">
        <v>127</v>
      </c>
      <c r="BL44" s="21">
        <v>2</v>
      </c>
      <c r="BM44" s="7" t="s">
        <v>127</v>
      </c>
      <c r="BN44" s="21">
        <v>2</v>
      </c>
      <c r="BO44" s="7" t="s">
        <v>127</v>
      </c>
      <c r="BP44" s="21">
        <v>2</v>
      </c>
      <c r="BQ44" s="7" t="s">
        <v>127</v>
      </c>
      <c r="BR44" s="21">
        <v>2</v>
      </c>
      <c r="BS44" s="7" t="s">
        <v>127</v>
      </c>
      <c r="BT44" s="21">
        <v>2</v>
      </c>
      <c r="BU44" s="7" t="s">
        <v>127</v>
      </c>
      <c r="BV44" s="21">
        <v>2</v>
      </c>
      <c r="BW44" s="7" t="s">
        <v>127</v>
      </c>
      <c r="BX44" s="21">
        <v>2</v>
      </c>
      <c r="BY44" s="7" t="s">
        <v>127</v>
      </c>
      <c r="BZ44" s="21">
        <v>2</v>
      </c>
      <c r="CA44" s="7" t="s">
        <v>127</v>
      </c>
      <c r="CB44" s="21">
        <v>2</v>
      </c>
      <c r="CC44" s="7" t="s">
        <v>127</v>
      </c>
      <c r="CD44" s="21">
        <v>2</v>
      </c>
      <c r="CE44" s="7" t="s">
        <v>127</v>
      </c>
      <c r="CF44" s="21">
        <v>2</v>
      </c>
      <c r="CG44" s="7" t="s">
        <v>127</v>
      </c>
      <c r="CH44" s="21">
        <v>2</v>
      </c>
      <c r="CI44" s="7" t="s">
        <v>127</v>
      </c>
      <c r="CJ44" s="21">
        <v>2</v>
      </c>
      <c r="CK44" s="7" t="s">
        <v>127</v>
      </c>
      <c r="CL44" s="21">
        <v>2</v>
      </c>
      <c r="CM44" s="7" t="s">
        <v>127</v>
      </c>
      <c r="CN44" s="21">
        <v>2</v>
      </c>
      <c r="CO44" s="7" t="s">
        <v>127</v>
      </c>
      <c r="CP44" s="21">
        <v>2</v>
      </c>
      <c r="CQ44" s="7" t="s">
        <v>127</v>
      </c>
      <c r="CR44" s="21">
        <v>2</v>
      </c>
      <c r="CS44" s="7" t="s">
        <v>127</v>
      </c>
      <c r="CT44" s="21">
        <v>2</v>
      </c>
      <c r="CU44" s="7" t="s">
        <v>127</v>
      </c>
      <c r="CV44" s="21">
        <v>2</v>
      </c>
      <c r="CW44" s="7" t="s">
        <v>127</v>
      </c>
      <c r="CX44" s="21">
        <v>2</v>
      </c>
      <c r="CY44" s="7" t="s">
        <v>127</v>
      </c>
      <c r="CZ44" s="21">
        <v>2</v>
      </c>
      <c r="DA44" s="7" t="s">
        <v>127</v>
      </c>
      <c r="DB44" s="21">
        <v>2</v>
      </c>
      <c r="DC44" s="7" t="s">
        <v>127</v>
      </c>
      <c r="DD44" s="21">
        <v>2</v>
      </c>
      <c r="DE44" s="7" t="s">
        <v>127</v>
      </c>
      <c r="DF44" s="21">
        <v>2</v>
      </c>
      <c r="DG44" s="7" t="s">
        <v>127</v>
      </c>
      <c r="DH44" s="21">
        <v>2</v>
      </c>
      <c r="DI44" s="7" t="s">
        <v>127</v>
      </c>
      <c r="DJ44" s="21">
        <v>2</v>
      </c>
      <c r="DK44" s="7" t="s">
        <v>127</v>
      </c>
      <c r="DL44" s="21">
        <v>2</v>
      </c>
      <c r="DM44" s="7" t="s">
        <v>127</v>
      </c>
      <c r="DN44" s="21">
        <v>2</v>
      </c>
      <c r="DO44" s="7" t="s">
        <v>127</v>
      </c>
      <c r="DP44" s="21">
        <v>2</v>
      </c>
      <c r="DQ44" s="7" t="s">
        <v>127</v>
      </c>
      <c r="DR44" s="21">
        <v>2</v>
      </c>
      <c r="DS44" s="7" t="s">
        <v>127</v>
      </c>
      <c r="DT44" s="21">
        <v>2</v>
      </c>
      <c r="DU44" s="7" t="s">
        <v>127</v>
      </c>
      <c r="DV44" s="29">
        <v>2</v>
      </c>
      <c r="DW44" s="7" t="s">
        <v>127</v>
      </c>
      <c r="DX44" s="21">
        <v>2</v>
      </c>
      <c r="DY44" s="7" t="s">
        <v>127</v>
      </c>
      <c r="DZ44" s="21">
        <v>2</v>
      </c>
      <c r="EA44" s="7" t="s">
        <v>127</v>
      </c>
      <c r="EB44" s="21">
        <v>0</v>
      </c>
      <c r="EC44" s="28" t="s">
        <v>126</v>
      </c>
    </row>
    <row r="45" spans="2:133" ht="12.75">
      <c r="B45" s="21">
        <v>2</v>
      </c>
      <c r="C45" s="7" t="s">
        <v>129</v>
      </c>
      <c r="D45" s="21">
        <v>2</v>
      </c>
      <c r="E45" s="6" t="s">
        <v>129</v>
      </c>
      <c r="F45" s="21">
        <v>2</v>
      </c>
      <c r="G45" s="7" t="s">
        <v>129</v>
      </c>
      <c r="H45" s="21">
        <v>2</v>
      </c>
      <c r="I45" s="7" t="s">
        <v>129</v>
      </c>
      <c r="J45" s="21">
        <v>2</v>
      </c>
      <c r="K45" s="7" t="s">
        <v>129</v>
      </c>
      <c r="L45" s="21">
        <v>2</v>
      </c>
      <c r="M45" s="7" t="s">
        <v>129</v>
      </c>
      <c r="N45" s="21">
        <v>2</v>
      </c>
      <c r="O45" s="7" t="s">
        <v>129</v>
      </c>
      <c r="P45" s="21">
        <v>2</v>
      </c>
      <c r="Q45" s="7" t="s">
        <v>129</v>
      </c>
      <c r="R45" s="21">
        <v>2</v>
      </c>
      <c r="S45" s="7" t="s">
        <v>129</v>
      </c>
      <c r="T45" s="21">
        <v>2</v>
      </c>
      <c r="U45" s="7" t="s">
        <v>129</v>
      </c>
      <c r="V45" s="21">
        <v>2</v>
      </c>
      <c r="W45" s="7" t="s">
        <v>129</v>
      </c>
      <c r="X45" s="21">
        <v>2</v>
      </c>
      <c r="Y45" s="7" t="s">
        <v>129</v>
      </c>
      <c r="Z45" s="21">
        <v>2</v>
      </c>
      <c r="AA45" s="7" t="s">
        <v>129</v>
      </c>
      <c r="AB45" s="21">
        <v>2</v>
      </c>
      <c r="AC45" s="7" t="s">
        <v>129</v>
      </c>
      <c r="AD45" s="21">
        <v>2</v>
      </c>
      <c r="AE45" s="7" t="s">
        <v>129</v>
      </c>
      <c r="AF45" s="21">
        <v>2</v>
      </c>
      <c r="AG45" s="7" t="s">
        <v>129</v>
      </c>
      <c r="AH45" s="21">
        <v>2</v>
      </c>
      <c r="AI45" s="7" t="s">
        <v>129</v>
      </c>
      <c r="AJ45" s="21">
        <v>2</v>
      </c>
      <c r="AK45" s="7" t="s">
        <v>129</v>
      </c>
      <c r="AL45" s="21">
        <v>2</v>
      </c>
      <c r="AM45" s="7" t="s">
        <v>129</v>
      </c>
      <c r="AN45" s="21">
        <v>2</v>
      </c>
      <c r="AO45" s="7" t="s">
        <v>129</v>
      </c>
      <c r="AP45" s="21">
        <v>2</v>
      </c>
      <c r="AQ45" s="7" t="s">
        <v>129</v>
      </c>
      <c r="AR45" s="21">
        <v>2</v>
      </c>
      <c r="AS45" s="7" t="s">
        <v>129</v>
      </c>
      <c r="AT45" s="21">
        <v>2</v>
      </c>
      <c r="AU45" s="7" t="s">
        <v>129</v>
      </c>
      <c r="AV45" s="21">
        <v>2</v>
      </c>
      <c r="AW45" s="7" t="s">
        <v>129</v>
      </c>
      <c r="AX45" s="21">
        <v>2</v>
      </c>
      <c r="AY45" s="7" t="s">
        <v>129</v>
      </c>
      <c r="AZ45" s="21">
        <v>2</v>
      </c>
      <c r="BA45" s="7" t="s">
        <v>129</v>
      </c>
      <c r="BB45" s="21">
        <v>0</v>
      </c>
      <c r="BC45" s="28" t="s">
        <v>143</v>
      </c>
      <c r="BD45" s="21">
        <v>2</v>
      </c>
      <c r="BE45" s="6" t="s">
        <v>129</v>
      </c>
      <c r="BF45" s="21">
        <v>2</v>
      </c>
      <c r="BG45" s="6" t="s">
        <v>129</v>
      </c>
      <c r="BH45" s="21">
        <v>2</v>
      </c>
      <c r="BI45" s="6" t="s">
        <v>129</v>
      </c>
      <c r="BJ45" s="21">
        <v>2</v>
      </c>
      <c r="BK45" s="6" t="s">
        <v>129</v>
      </c>
      <c r="BL45" s="21">
        <v>2</v>
      </c>
      <c r="BM45" s="6" t="s">
        <v>129</v>
      </c>
      <c r="BN45" s="21">
        <v>2</v>
      </c>
      <c r="BO45" s="6" t="s">
        <v>129</v>
      </c>
      <c r="BP45" s="21">
        <v>2</v>
      </c>
      <c r="BQ45" s="6" t="s">
        <v>129</v>
      </c>
      <c r="BR45" s="21">
        <v>2</v>
      </c>
      <c r="BS45" s="6" t="s">
        <v>129</v>
      </c>
      <c r="BT45" s="21">
        <v>2</v>
      </c>
      <c r="BU45" s="6" t="s">
        <v>129</v>
      </c>
      <c r="BV45" s="21">
        <v>2</v>
      </c>
      <c r="BW45" s="6" t="s">
        <v>129</v>
      </c>
      <c r="BX45" s="21">
        <v>2</v>
      </c>
      <c r="BY45" s="6" t="s">
        <v>129</v>
      </c>
      <c r="BZ45" s="21">
        <v>2</v>
      </c>
      <c r="CA45" s="6" t="s">
        <v>129</v>
      </c>
      <c r="CB45" s="21">
        <v>2</v>
      </c>
      <c r="CC45" s="6" t="s">
        <v>129</v>
      </c>
      <c r="CD45" s="21">
        <v>2</v>
      </c>
      <c r="CE45" s="6" t="s">
        <v>129</v>
      </c>
      <c r="CF45" s="21">
        <v>2</v>
      </c>
      <c r="CG45" s="6" t="s">
        <v>129</v>
      </c>
      <c r="CH45" s="21">
        <v>2</v>
      </c>
      <c r="CI45" s="6" t="s">
        <v>129</v>
      </c>
      <c r="CJ45" s="21">
        <v>2</v>
      </c>
      <c r="CK45" s="6" t="s">
        <v>129</v>
      </c>
      <c r="CL45" s="21">
        <v>2</v>
      </c>
      <c r="CM45" s="6" t="s">
        <v>129</v>
      </c>
      <c r="CN45" s="21">
        <v>2</v>
      </c>
      <c r="CO45" s="6" t="s">
        <v>129</v>
      </c>
      <c r="CP45" s="21">
        <v>2</v>
      </c>
      <c r="CQ45" s="6" t="s">
        <v>129</v>
      </c>
      <c r="CR45" s="21">
        <v>2</v>
      </c>
      <c r="CS45" s="6" t="s">
        <v>129</v>
      </c>
      <c r="CT45" s="21">
        <v>2</v>
      </c>
      <c r="CU45" s="6" t="s">
        <v>129</v>
      </c>
      <c r="CV45" s="21">
        <v>2</v>
      </c>
      <c r="CW45" s="6" t="s">
        <v>129</v>
      </c>
      <c r="CX45" s="21">
        <v>2</v>
      </c>
      <c r="CY45" s="6" t="s">
        <v>129</v>
      </c>
      <c r="CZ45" s="21">
        <v>2</v>
      </c>
      <c r="DA45" s="6" t="s">
        <v>129</v>
      </c>
      <c r="DB45" s="21">
        <v>2</v>
      </c>
      <c r="DC45" s="6" t="s">
        <v>129</v>
      </c>
      <c r="DD45" s="21">
        <v>2</v>
      </c>
      <c r="DE45" s="6" t="s">
        <v>129</v>
      </c>
      <c r="DF45" s="21">
        <v>2</v>
      </c>
      <c r="DG45" s="6" t="s">
        <v>129</v>
      </c>
      <c r="DH45" s="21">
        <v>2</v>
      </c>
      <c r="DI45" s="6" t="s">
        <v>129</v>
      </c>
      <c r="DJ45" s="21">
        <v>2</v>
      </c>
      <c r="DK45" s="6" t="s">
        <v>129</v>
      </c>
      <c r="DL45" s="21">
        <v>2</v>
      </c>
      <c r="DM45" s="6" t="s">
        <v>129</v>
      </c>
      <c r="DN45" s="21">
        <v>2</v>
      </c>
      <c r="DO45" s="6" t="s">
        <v>129</v>
      </c>
      <c r="DP45" s="21">
        <v>2</v>
      </c>
      <c r="DQ45" s="6" t="s">
        <v>129</v>
      </c>
      <c r="DR45" s="21">
        <v>2</v>
      </c>
      <c r="DS45" s="6" t="s">
        <v>129</v>
      </c>
      <c r="DT45" s="21">
        <v>2</v>
      </c>
      <c r="DU45" s="6" t="s">
        <v>129</v>
      </c>
      <c r="DV45" s="29">
        <v>2</v>
      </c>
      <c r="DW45" s="6" t="s">
        <v>129</v>
      </c>
      <c r="DX45" s="21">
        <v>2</v>
      </c>
      <c r="DY45" s="6" t="s">
        <v>129</v>
      </c>
      <c r="DZ45" s="21">
        <v>2</v>
      </c>
      <c r="EA45" s="6" t="s">
        <v>129</v>
      </c>
      <c r="EB45" s="21">
        <v>2</v>
      </c>
      <c r="EC45" s="6" t="s">
        <v>129</v>
      </c>
    </row>
    <row r="46" spans="2:133" ht="12.75">
      <c r="B46" s="21">
        <v>2</v>
      </c>
      <c r="C46" s="7" t="s">
        <v>131</v>
      </c>
      <c r="D46" s="21">
        <v>2</v>
      </c>
      <c r="E46" s="6" t="s">
        <v>131</v>
      </c>
      <c r="F46" s="21">
        <v>2</v>
      </c>
      <c r="G46" s="7" t="s">
        <v>131</v>
      </c>
      <c r="H46" s="21">
        <v>2</v>
      </c>
      <c r="I46" s="7" t="s">
        <v>131</v>
      </c>
      <c r="J46" s="21">
        <v>2</v>
      </c>
      <c r="K46" s="7" t="s">
        <v>131</v>
      </c>
      <c r="L46" s="21">
        <v>2</v>
      </c>
      <c r="M46" s="7" t="s">
        <v>131</v>
      </c>
      <c r="N46" s="21">
        <v>2</v>
      </c>
      <c r="O46" s="7" t="s">
        <v>131</v>
      </c>
      <c r="P46" s="21">
        <v>2</v>
      </c>
      <c r="Q46" s="7" t="s">
        <v>131</v>
      </c>
      <c r="R46" s="21">
        <v>2</v>
      </c>
      <c r="S46" s="7" t="s">
        <v>131</v>
      </c>
      <c r="T46" s="21">
        <v>2</v>
      </c>
      <c r="U46" s="7" t="s">
        <v>131</v>
      </c>
      <c r="V46" s="21">
        <v>2</v>
      </c>
      <c r="W46" s="7" t="s">
        <v>131</v>
      </c>
      <c r="X46" s="21">
        <v>2</v>
      </c>
      <c r="Y46" s="7" t="s">
        <v>131</v>
      </c>
      <c r="Z46" s="21">
        <v>2</v>
      </c>
      <c r="AA46" s="7" t="s">
        <v>131</v>
      </c>
      <c r="AB46" s="21">
        <v>2</v>
      </c>
      <c r="AC46" s="7" t="s">
        <v>131</v>
      </c>
      <c r="AD46" s="21">
        <v>2</v>
      </c>
      <c r="AE46" s="7" t="s">
        <v>131</v>
      </c>
      <c r="AF46" s="21">
        <v>2</v>
      </c>
      <c r="AG46" s="7" t="s">
        <v>131</v>
      </c>
      <c r="AH46" s="21">
        <v>2</v>
      </c>
      <c r="AI46" s="7" t="s">
        <v>131</v>
      </c>
      <c r="AJ46" s="21">
        <v>2</v>
      </c>
      <c r="AK46" s="7" t="s">
        <v>131</v>
      </c>
      <c r="AL46" s="21">
        <v>2</v>
      </c>
      <c r="AM46" s="7" t="s">
        <v>131</v>
      </c>
      <c r="AN46" s="21">
        <v>2</v>
      </c>
      <c r="AO46" s="7" t="s">
        <v>131</v>
      </c>
      <c r="AP46" s="21">
        <v>2</v>
      </c>
      <c r="AQ46" s="7" t="s">
        <v>131</v>
      </c>
      <c r="AR46" s="21">
        <v>2</v>
      </c>
      <c r="AS46" s="7" t="s">
        <v>131</v>
      </c>
      <c r="AT46" s="21">
        <v>2</v>
      </c>
      <c r="AU46" s="7" t="s">
        <v>131</v>
      </c>
      <c r="AV46" s="21">
        <v>2</v>
      </c>
      <c r="AW46" s="7" t="s">
        <v>131</v>
      </c>
      <c r="AX46" s="21">
        <v>2</v>
      </c>
      <c r="AY46" s="7" t="s">
        <v>131</v>
      </c>
      <c r="AZ46" s="21">
        <v>2</v>
      </c>
      <c r="BA46" s="7" t="s">
        <v>131</v>
      </c>
      <c r="BB46" s="21">
        <v>2</v>
      </c>
      <c r="BC46" s="7" t="s">
        <v>131</v>
      </c>
      <c r="BD46" s="21">
        <v>2</v>
      </c>
      <c r="BE46" s="7" t="s">
        <v>131</v>
      </c>
      <c r="BF46" s="21">
        <v>2</v>
      </c>
      <c r="BG46" s="7" t="s">
        <v>131</v>
      </c>
      <c r="BH46" s="21">
        <v>2</v>
      </c>
      <c r="BI46" s="7" t="s">
        <v>131</v>
      </c>
      <c r="BJ46" s="21">
        <v>2</v>
      </c>
      <c r="BK46" s="7" t="s">
        <v>131</v>
      </c>
      <c r="BL46" s="21">
        <v>2</v>
      </c>
      <c r="BM46" s="7" t="s">
        <v>131</v>
      </c>
      <c r="BN46" s="21">
        <v>2</v>
      </c>
      <c r="BO46" s="7" t="s">
        <v>131</v>
      </c>
      <c r="BP46" s="21">
        <v>2</v>
      </c>
      <c r="BQ46" s="7" t="s">
        <v>131</v>
      </c>
      <c r="BR46" s="21">
        <v>2</v>
      </c>
      <c r="BS46" s="7" t="s">
        <v>131</v>
      </c>
      <c r="BT46" s="21">
        <v>2</v>
      </c>
      <c r="BU46" s="7" t="s">
        <v>131</v>
      </c>
      <c r="BV46" s="21">
        <v>2</v>
      </c>
      <c r="BW46" s="7" t="s">
        <v>131</v>
      </c>
      <c r="BX46" s="21">
        <v>2</v>
      </c>
      <c r="BY46" s="7" t="s">
        <v>131</v>
      </c>
      <c r="BZ46" s="21">
        <v>2</v>
      </c>
      <c r="CA46" s="7" t="s">
        <v>131</v>
      </c>
      <c r="CB46" s="21">
        <v>2</v>
      </c>
      <c r="CC46" s="7" t="s">
        <v>131</v>
      </c>
      <c r="CD46" s="21">
        <v>2</v>
      </c>
      <c r="CE46" s="7" t="s">
        <v>131</v>
      </c>
      <c r="CF46" s="21">
        <v>2</v>
      </c>
      <c r="CG46" s="7" t="s">
        <v>131</v>
      </c>
      <c r="CH46" s="21">
        <v>2</v>
      </c>
      <c r="CI46" s="7" t="s">
        <v>131</v>
      </c>
      <c r="CJ46" s="21">
        <v>2</v>
      </c>
      <c r="CK46" s="7" t="s">
        <v>131</v>
      </c>
      <c r="CL46" s="21">
        <v>2</v>
      </c>
      <c r="CM46" s="7" t="s">
        <v>131</v>
      </c>
      <c r="CN46" s="21">
        <v>2</v>
      </c>
      <c r="CO46" s="7" t="s">
        <v>131</v>
      </c>
      <c r="CP46" s="21">
        <v>2</v>
      </c>
      <c r="CQ46" s="7" t="s">
        <v>131</v>
      </c>
      <c r="CR46" s="21">
        <v>2</v>
      </c>
      <c r="CS46" s="7" t="s">
        <v>131</v>
      </c>
      <c r="CT46" s="21">
        <v>2</v>
      </c>
      <c r="CU46" s="7" t="s">
        <v>131</v>
      </c>
      <c r="CV46" s="21">
        <v>2</v>
      </c>
      <c r="CW46" s="7" t="s">
        <v>131</v>
      </c>
      <c r="CX46" s="21">
        <v>2</v>
      </c>
      <c r="CY46" s="7" t="s">
        <v>131</v>
      </c>
      <c r="CZ46" s="21">
        <v>2</v>
      </c>
      <c r="DA46" s="7" t="s">
        <v>131</v>
      </c>
      <c r="DB46" s="21">
        <v>2</v>
      </c>
      <c r="DC46" s="7" t="s">
        <v>131</v>
      </c>
      <c r="DD46" s="21">
        <v>2</v>
      </c>
      <c r="DE46" s="7" t="s">
        <v>131</v>
      </c>
      <c r="DF46" s="21">
        <v>2</v>
      </c>
      <c r="DG46" s="7" t="s">
        <v>131</v>
      </c>
      <c r="DH46" s="21">
        <v>2</v>
      </c>
      <c r="DI46" s="7" t="s">
        <v>131</v>
      </c>
      <c r="DJ46" s="21">
        <v>2</v>
      </c>
      <c r="DK46" s="7" t="s">
        <v>131</v>
      </c>
      <c r="DL46" s="21">
        <v>2</v>
      </c>
      <c r="DM46" s="7" t="s">
        <v>131</v>
      </c>
      <c r="DN46" s="21">
        <v>2</v>
      </c>
      <c r="DO46" s="7" t="s">
        <v>131</v>
      </c>
      <c r="DP46" s="21">
        <v>2</v>
      </c>
      <c r="DQ46" s="7" t="s">
        <v>131</v>
      </c>
      <c r="DR46" s="21">
        <v>2</v>
      </c>
      <c r="DS46" s="7" t="s">
        <v>131</v>
      </c>
      <c r="DT46" s="21">
        <v>2</v>
      </c>
      <c r="DU46" s="7" t="s">
        <v>131</v>
      </c>
      <c r="DV46" s="29">
        <v>2</v>
      </c>
      <c r="DW46" s="7" t="s">
        <v>131</v>
      </c>
      <c r="DX46" s="21">
        <v>2</v>
      </c>
      <c r="DY46" s="7" t="s">
        <v>131</v>
      </c>
      <c r="DZ46" s="21">
        <v>2</v>
      </c>
      <c r="EA46" s="7" t="s">
        <v>131</v>
      </c>
      <c r="EB46" s="21">
        <v>2</v>
      </c>
      <c r="EC46" s="7" t="s">
        <v>131</v>
      </c>
    </row>
    <row r="47" spans="2:133" ht="12.75">
      <c r="B47" s="21">
        <v>2</v>
      </c>
      <c r="C47" s="6" t="s">
        <v>132</v>
      </c>
      <c r="D47" s="21">
        <v>2</v>
      </c>
      <c r="E47" s="6" t="s">
        <v>132</v>
      </c>
      <c r="F47" s="21">
        <v>2</v>
      </c>
      <c r="G47" s="6" t="s">
        <v>132</v>
      </c>
      <c r="H47" s="21">
        <v>2</v>
      </c>
      <c r="I47" s="6" t="s">
        <v>132</v>
      </c>
      <c r="J47" s="21">
        <v>2</v>
      </c>
      <c r="K47" s="6" t="s">
        <v>132</v>
      </c>
      <c r="L47" s="21">
        <v>2</v>
      </c>
      <c r="M47" s="6" t="s">
        <v>132</v>
      </c>
      <c r="N47" s="21">
        <v>2</v>
      </c>
      <c r="O47" s="6" t="s">
        <v>132</v>
      </c>
      <c r="P47" s="21">
        <v>2</v>
      </c>
      <c r="Q47" s="6" t="s">
        <v>132</v>
      </c>
      <c r="R47" s="21">
        <v>2</v>
      </c>
      <c r="S47" s="6" t="s">
        <v>132</v>
      </c>
      <c r="T47" s="21">
        <v>2</v>
      </c>
      <c r="U47" s="6" t="s">
        <v>132</v>
      </c>
      <c r="V47" s="21">
        <v>2</v>
      </c>
      <c r="W47" s="6" t="s">
        <v>132</v>
      </c>
      <c r="X47" s="21">
        <v>2</v>
      </c>
      <c r="Y47" s="6" t="s">
        <v>132</v>
      </c>
      <c r="Z47" s="21">
        <v>2</v>
      </c>
      <c r="AA47" s="6" t="s">
        <v>132</v>
      </c>
      <c r="AB47" s="21">
        <v>2</v>
      </c>
      <c r="AC47" s="6" t="s">
        <v>132</v>
      </c>
      <c r="AD47" s="21">
        <v>2</v>
      </c>
      <c r="AE47" s="6" t="s">
        <v>132</v>
      </c>
      <c r="AF47" s="21">
        <v>2</v>
      </c>
      <c r="AG47" s="6" t="s">
        <v>132</v>
      </c>
      <c r="AH47" s="21">
        <v>2</v>
      </c>
      <c r="AI47" s="6" t="s">
        <v>132</v>
      </c>
      <c r="AJ47" s="21">
        <v>2</v>
      </c>
      <c r="AK47" s="6" t="s">
        <v>132</v>
      </c>
      <c r="AL47" s="21">
        <v>2</v>
      </c>
      <c r="AM47" s="6" t="s">
        <v>132</v>
      </c>
      <c r="AN47" s="21">
        <v>2</v>
      </c>
      <c r="AO47" s="6" t="s">
        <v>132</v>
      </c>
      <c r="AP47" s="21">
        <v>2</v>
      </c>
      <c r="AQ47" s="6" t="s">
        <v>132</v>
      </c>
      <c r="AR47" s="21">
        <v>2</v>
      </c>
      <c r="AS47" s="6" t="s">
        <v>132</v>
      </c>
      <c r="AT47" s="21">
        <v>2</v>
      </c>
      <c r="AU47" s="6" t="s">
        <v>132</v>
      </c>
      <c r="AV47" s="21">
        <v>2</v>
      </c>
      <c r="AW47" s="6" t="s">
        <v>132</v>
      </c>
      <c r="AX47" s="21">
        <v>2</v>
      </c>
      <c r="AY47" s="6" t="s">
        <v>132</v>
      </c>
      <c r="AZ47" s="21">
        <v>2</v>
      </c>
      <c r="BA47" s="6" t="s">
        <v>132</v>
      </c>
      <c r="BB47" s="21">
        <v>2</v>
      </c>
      <c r="BC47" s="6" t="s">
        <v>132</v>
      </c>
      <c r="BD47" s="21">
        <v>2</v>
      </c>
      <c r="BE47" s="6" t="s">
        <v>132</v>
      </c>
      <c r="BF47" s="21">
        <v>2</v>
      </c>
      <c r="BG47" s="6" t="s">
        <v>132</v>
      </c>
      <c r="BH47" s="21">
        <v>2</v>
      </c>
      <c r="BI47" s="6" t="s">
        <v>132</v>
      </c>
      <c r="BJ47" s="21">
        <v>2</v>
      </c>
      <c r="BK47" s="6" t="s">
        <v>132</v>
      </c>
      <c r="BL47" s="21">
        <v>2</v>
      </c>
      <c r="BM47" s="6" t="s">
        <v>132</v>
      </c>
      <c r="BN47" s="21">
        <v>2</v>
      </c>
      <c r="BO47" s="6" t="s">
        <v>132</v>
      </c>
      <c r="BP47" s="21">
        <v>2</v>
      </c>
      <c r="BQ47" s="6" t="s">
        <v>132</v>
      </c>
      <c r="BR47" s="21">
        <v>2</v>
      </c>
      <c r="BS47" s="6" t="s">
        <v>132</v>
      </c>
      <c r="BT47" s="21">
        <v>2</v>
      </c>
      <c r="BU47" s="6" t="s">
        <v>132</v>
      </c>
      <c r="BV47" s="47">
        <v>0</v>
      </c>
      <c r="BW47" s="28" t="s">
        <v>140</v>
      </c>
      <c r="BX47" s="21">
        <v>2</v>
      </c>
      <c r="BY47" s="6" t="s">
        <v>132</v>
      </c>
      <c r="BZ47" s="21">
        <v>2</v>
      </c>
      <c r="CA47" s="6" t="s">
        <v>132</v>
      </c>
      <c r="CB47" s="21">
        <v>2</v>
      </c>
      <c r="CC47" s="6" t="s">
        <v>132</v>
      </c>
      <c r="CD47" s="21">
        <v>2</v>
      </c>
      <c r="CE47" s="6" t="s">
        <v>132</v>
      </c>
      <c r="CF47" s="21">
        <v>2</v>
      </c>
      <c r="CG47" s="6" t="s">
        <v>132</v>
      </c>
      <c r="CH47" s="21">
        <v>2</v>
      </c>
      <c r="CI47" s="6" t="s">
        <v>132</v>
      </c>
      <c r="CJ47" s="21">
        <v>2</v>
      </c>
      <c r="CK47" s="6" t="s">
        <v>132</v>
      </c>
      <c r="CL47" s="21">
        <v>2</v>
      </c>
      <c r="CM47" s="6" t="s">
        <v>132</v>
      </c>
      <c r="CN47" s="21">
        <v>2</v>
      </c>
      <c r="CO47" s="6" t="s">
        <v>132</v>
      </c>
      <c r="CP47" s="21">
        <v>2</v>
      </c>
      <c r="CQ47" s="6" t="s">
        <v>132</v>
      </c>
      <c r="CR47" s="21">
        <v>2</v>
      </c>
      <c r="CS47" s="6" t="s">
        <v>132</v>
      </c>
      <c r="CT47" s="21">
        <v>2</v>
      </c>
      <c r="CU47" s="6" t="s">
        <v>132</v>
      </c>
      <c r="CV47" s="21">
        <v>2</v>
      </c>
      <c r="CW47" s="6" t="s">
        <v>132</v>
      </c>
      <c r="CX47" s="21">
        <v>2</v>
      </c>
      <c r="CY47" s="6" t="s">
        <v>132</v>
      </c>
      <c r="CZ47" s="21">
        <v>2</v>
      </c>
      <c r="DA47" s="6" t="s">
        <v>132</v>
      </c>
      <c r="DB47" s="21">
        <v>2</v>
      </c>
      <c r="DC47" s="6" t="s">
        <v>132</v>
      </c>
      <c r="DD47" s="21">
        <v>2</v>
      </c>
      <c r="DE47" s="6" t="s">
        <v>132</v>
      </c>
      <c r="DF47" s="21">
        <v>2</v>
      </c>
      <c r="DG47" s="6" t="s">
        <v>132</v>
      </c>
      <c r="DH47" s="21">
        <v>2</v>
      </c>
      <c r="DI47" s="6" t="s">
        <v>132</v>
      </c>
      <c r="DJ47" s="21">
        <v>2</v>
      </c>
      <c r="DK47" s="6" t="s">
        <v>132</v>
      </c>
      <c r="DL47" s="21">
        <v>2</v>
      </c>
      <c r="DM47" s="6" t="s">
        <v>132</v>
      </c>
      <c r="DN47" s="21">
        <v>2</v>
      </c>
      <c r="DO47" s="6" t="s">
        <v>132</v>
      </c>
      <c r="DP47" s="21">
        <v>2</v>
      </c>
      <c r="DQ47" s="6" t="s">
        <v>132</v>
      </c>
      <c r="DR47" s="21">
        <v>2</v>
      </c>
      <c r="DS47" s="6" t="s">
        <v>132</v>
      </c>
      <c r="DT47" s="21">
        <v>2</v>
      </c>
      <c r="DU47" s="6" t="s">
        <v>132</v>
      </c>
      <c r="DV47" s="29">
        <v>2</v>
      </c>
      <c r="DW47" s="6" t="s">
        <v>132</v>
      </c>
      <c r="DX47" s="21">
        <v>2</v>
      </c>
      <c r="DY47" s="6" t="s">
        <v>132</v>
      </c>
      <c r="DZ47" s="21">
        <v>2</v>
      </c>
      <c r="EA47" s="6" t="s">
        <v>132</v>
      </c>
      <c r="EB47" s="21">
        <v>2</v>
      </c>
      <c r="EC47" s="6" t="s">
        <v>132</v>
      </c>
    </row>
    <row r="48" spans="2:133" ht="12.75">
      <c r="B48" s="21">
        <v>2</v>
      </c>
      <c r="C48" s="7" t="s">
        <v>135</v>
      </c>
      <c r="D48" s="21">
        <v>0</v>
      </c>
      <c r="E48" s="28" t="s">
        <v>134</v>
      </c>
      <c r="F48" s="21">
        <v>2</v>
      </c>
      <c r="G48" s="6" t="s">
        <v>135</v>
      </c>
      <c r="H48" s="21">
        <v>2</v>
      </c>
      <c r="I48" s="6" t="s">
        <v>135</v>
      </c>
      <c r="J48" s="21">
        <v>2</v>
      </c>
      <c r="K48" s="6" t="s">
        <v>135</v>
      </c>
      <c r="L48" s="21">
        <v>2</v>
      </c>
      <c r="M48" s="6" t="s">
        <v>135</v>
      </c>
      <c r="N48" s="21">
        <v>2</v>
      </c>
      <c r="O48" s="6" t="s">
        <v>135</v>
      </c>
      <c r="P48" s="21">
        <v>2</v>
      </c>
      <c r="Q48" s="6" t="s">
        <v>135</v>
      </c>
      <c r="R48" s="21">
        <v>2</v>
      </c>
      <c r="S48" s="6" t="s">
        <v>135</v>
      </c>
      <c r="T48" s="21">
        <v>2</v>
      </c>
      <c r="U48" s="6" t="s">
        <v>135</v>
      </c>
      <c r="V48" s="21">
        <v>2</v>
      </c>
      <c r="W48" s="6" t="s">
        <v>135</v>
      </c>
      <c r="X48" s="21">
        <v>2</v>
      </c>
      <c r="Y48" s="6" t="s">
        <v>135</v>
      </c>
      <c r="Z48" s="21">
        <v>2</v>
      </c>
      <c r="AA48" s="6" t="s">
        <v>135</v>
      </c>
      <c r="AB48" s="21">
        <v>2</v>
      </c>
      <c r="AC48" s="6" t="s">
        <v>135</v>
      </c>
      <c r="AD48" s="21">
        <v>2</v>
      </c>
      <c r="AE48" s="6" t="s">
        <v>135</v>
      </c>
      <c r="AF48" s="21">
        <v>2</v>
      </c>
      <c r="AG48" s="6" t="s">
        <v>135</v>
      </c>
      <c r="AH48" s="21">
        <v>2</v>
      </c>
      <c r="AI48" s="6" t="s">
        <v>135</v>
      </c>
      <c r="AJ48" s="21">
        <v>2</v>
      </c>
      <c r="AK48" s="6" t="s">
        <v>135</v>
      </c>
      <c r="AL48" s="21">
        <v>2</v>
      </c>
      <c r="AM48" s="6" t="s">
        <v>135</v>
      </c>
      <c r="AN48" s="21">
        <v>2</v>
      </c>
      <c r="AO48" s="6" t="s">
        <v>135</v>
      </c>
      <c r="AP48" s="21">
        <v>2</v>
      </c>
      <c r="AQ48" s="6" t="s">
        <v>135</v>
      </c>
      <c r="AR48" s="21">
        <v>2</v>
      </c>
      <c r="AS48" s="6" t="s">
        <v>135</v>
      </c>
      <c r="AT48" s="21">
        <v>0</v>
      </c>
      <c r="AU48" s="28" t="s">
        <v>145</v>
      </c>
      <c r="AV48" s="21">
        <v>2</v>
      </c>
      <c r="AW48" s="6" t="s">
        <v>135</v>
      </c>
      <c r="AX48" s="21">
        <v>2</v>
      </c>
      <c r="AY48" s="6" t="s">
        <v>135</v>
      </c>
      <c r="AZ48" s="21">
        <v>2</v>
      </c>
      <c r="BA48" s="6" t="s">
        <v>135</v>
      </c>
      <c r="BB48" s="21">
        <v>2</v>
      </c>
      <c r="BC48" s="6" t="s">
        <v>135</v>
      </c>
      <c r="BD48" s="21">
        <v>0</v>
      </c>
      <c r="BE48" s="28" t="s">
        <v>134</v>
      </c>
      <c r="BF48" s="21">
        <v>2</v>
      </c>
      <c r="BG48" s="6" t="s">
        <v>135</v>
      </c>
      <c r="BH48" s="21">
        <v>2</v>
      </c>
      <c r="BI48" s="6" t="s">
        <v>135</v>
      </c>
      <c r="BJ48" s="21">
        <v>2</v>
      </c>
      <c r="BK48" s="6" t="s">
        <v>135</v>
      </c>
      <c r="BL48" s="21">
        <v>2</v>
      </c>
      <c r="BM48" s="6" t="s">
        <v>135</v>
      </c>
      <c r="BN48" s="21">
        <v>2</v>
      </c>
      <c r="BO48" s="6" t="s">
        <v>135</v>
      </c>
      <c r="BP48" s="21">
        <v>2</v>
      </c>
      <c r="BQ48" s="6" t="s">
        <v>135</v>
      </c>
      <c r="BR48" s="21">
        <v>2</v>
      </c>
      <c r="BS48" s="6" t="s">
        <v>135</v>
      </c>
      <c r="BT48" s="21">
        <v>2</v>
      </c>
      <c r="BU48" s="6" t="s">
        <v>135</v>
      </c>
      <c r="BV48" s="21">
        <v>2</v>
      </c>
      <c r="BW48" s="6" t="s">
        <v>135</v>
      </c>
      <c r="BX48" s="21">
        <v>2</v>
      </c>
      <c r="BY48" s="6" t="s">
        <v>135</v>
      </c>
      <c r="BZ48" s="21">
        <v>2</v>
      </c>
      <c r="CA48" s="6" t="s">
        <v>135</v>
      </c>
      <c r="CB48" s="21">
        <v>2</v>
      </c>
      <c r="CC48" s="6" t="s">
        <v>135</v>
      </c>
      <c r="CD48" s="21">
        <v>2</v>
      </c>
      <c r="CE48" s="6" t="s">
        <v>135</v>
      </c>
      <c r="CF48" s="21">
        <v>0</v>
      </c>
      <c r="CG48" s="28" t="s">
        <v>134</v>
      </c>
      <c r="CH48" s="21">
        <v>2</v>
      </c>
      <c r="CI48" s="6" t="s">
        <v>135</v>
      </c>
      <c r="CJ48" s="21">
        <v>2</v>
      </c>
      <c r="CK48" s="6" t="s">
        <v>135</v>
      </c>
      <c r="CL48" s="21">
        <v>2</v>
      </c>
      <c r="CM48" s="6" t="s">
        <v>135</v>
      </c>
      <c r="CN48" s="21">
        <v>2</v>
      </c>
      <c r="CO48" s="6" t="s">
        <v>135</v>
      </c>
      <c r="CP48" s="21">
        <v>2</v>
      </c>
      <c r="CQ48" s="6" t="s">
        <v>135</v>
      </c>
      <c r="CR48" s="21">
        <v>0</v>
      </c>
      <c r="CS48" s="28" t="s">
        <v>134</v>
      </c>
      <c r="CT48" s="21">
        <v>2</v>
      </c>
      <c r="CU48" s="6" t="s">
        <v>135</v>
      </c>
      <c r="CV48" s="21">
        <v>0</v>
      </c>
      <c r="CW48" s="28" t="s">
        <v>134</v>
      </c>
      <c r="CX48" s="21">
        <v>2</v>
      </c>
      <c r="CY48" s="6" t="s">
        <v>135</v>
      </c>
      <c r="CZ48" s="21">
        <v>2</v>
      </c>
      <c r="DA48" s="6" t="s">
        <v>135</v>
      </c>
      <c r="DB48" s="21">
        <v>2</v>
      </c>
      <c r="DC48" s="6" t="s">
        <v>135</v>
      </c>
      <c r="DD48" s="21">
        <v>0</v>
      </c>
      <c r="DE48" s="28" t="s">
        <v>145</v>
      </c>
      <c r="DF48" s="21">
        <v>2</v>
      </c>
      <c r="DG48" s="6" t="s">
        <v>135</v>
      </c>
      <c r="DH48" s="21">
        <v>2</v>
      </c>
      <c r="DI48" s="6" t="s">
        <v>135</v>
      </c>
      <c r="DJ48" s="21">
        <v>2</v>
      </c>
      <c r="DK48" s="6" t="s">
        <v>135</v>
      </c>
      <c r="DL48" s="21">
        <v>2</v>
      </c>
      <c r="DM48" s="6" t="s">
        <v>135</v>
      </c>
      <c r="DN48" s="21">
        <v>0</v>
      </c>
      <c r="DO48" s="28" t="s">
        <v>134</v>
      </c>
      <c r="DP48" s="21">
        <v>2</v>
      </c>
      <c r="DQ48" s="6" t="s">
        <v>135</v>
      </c>
      <c r="DR48" s="21">
        <v>2</v>
      </c>
      <c r="DS48" s="6" t="s">
        <v>135</v>
      </c>
      <c r="DT48" s="21">
        <v>2</v>
      </c>
      <c r="DU48" s="6" t="s">
        <v>135</v>
      </c>
      <c r="DV48" s="29">
        <v>2</v>
      </c>
      <c r="DW48" s="6" t="s">
        <v>135</v>
      </c>
      <c r="DX48" s="21">
        <v>2</v>
      </c>
      <c r="DY48" s="6" t="s">
        <v>135</v>
      </c>
      <c r="DZ48" s="21">
        <v>2</v>
      </c>
      <c r="EA48" s="6" t="s">
        <v>135</v>
      </c>
      <c r="EB48" s="21">
        <v>0</v>
      </c>
      <c r="EC48" s="28" t="s">
        <v>134</v>
      </c>
    </row>
    <row r="49" spans="2:133" ht="12.75">
      <c r="B49" s="47">
        <v>0</v>
      </c>
      <c r="C49" s="49" t="s">
        <v>140</v>
      </c>
      <c r="D49" s="47">
        <v>0</v>
      </c>
      <c r="E49" s="49" t="s">
        <v>140</v>
      </c>
      <c r="F49" s="47">
        <v>0</v>
      </c>
      <c r="G49" s="49" t="s">
        <v>140</v>
      </c>
      <c r="H49" s="47">
        <v>0</v>
      </c>
      <c r="I49" s="49" t="s">
        <v>140</v>
      </c>
      <c r="J49" s="47">
        <v>0</v>
      </c>
      <c r="K49" s="49" t="s">
        <v>140</v>
      </c>
      <c r="L49" s="47">
        <v>0</v>
      </c>
      <c r="M49" s="49" t="s">
        <v>140</v>
      </c>
      <c r="N49" s="47">
        <v>0</v>
      </c>
      <c r="O49" s="49" t="s">
        <v>140</v>
      </c>
      <c r="P49" s="47">
        <v>0</v>
      </c>
      <c r="Q49" s="49" t="s">
        <v>140</v>
      </c>
      <c r="R49" s="21">
        <v>2</v>
      </c>
      <c r="S49" s="10" t="s">
        <v>136</v>
      </c>
      <c r="T49" s="47">
        <v>0</v>
      </c>
      <c r="U49" s="49" t="s">
        <v>137</v>
      </c>
      <c r="V49" s="47">
        <v>0</v>
      </c>
      <c r="W49" s="49" t="s">
        <v>137</v>
      </c>
      <c r="X49" s="47">
        <v>0</v>
      </c>
      <c r="Y49" s="49" t="s">
        <v>137</v>
      </c>
      <c r="Z49" s="47">
        <v>0</v>
      </c>
      <c r="AA49" s="49" t="s">
        <v>137</v>
      </c>
      <c r="AB49" s="47">
        <v>0</v>
      </c>
      <c r="AC49" s="49" t="s">
        <v>137</v>
      </c>
      <c r="AD49" s="47">
        <v>0</v>
      </c>
      <c r="AE49" s="49" t="s">
        <v>137</v>
      </c>
      <c r="AF49" s="47">
        <v>0</v>
      </c>
      <c r="AG49" s="28" t="s">
        <v>156</v>
      </c>
      <c r="AH49" s="47">
        <v>0</v>
      </c>
      <c r="AI49" s="49" t="s">
        <v>137</v>
      </c>
      <c r="AJ49" s="47">
        <v>0</v>
      </c>
      <c r="AK49" s="49" t="s">
        <v>137</v>
      </c>
      <c r="AL49" s="47">
        <v>0</v>
      </c>
      <c r="AM49" s="49" t="s">
        <v>137</v>
      </c>
      <c r="AN49" s="47">
        <v>0</v>
      </c>
      <c r="AO49" s="49" t="s">
        <v>137</v>
      </c>
      <c r="AP49" s="47">
        <v>0</v>
      </c>
      <c r="AQ49" s="49" t="s">
        <v>137</v>
      </c>
      <c r="AR49" s="47">
        <v>0</v>
      </c>
      <c r="AS49" s="49" t="s">
        <v>137</v>
      </c>
      <c r="AT49" s="47">
        <v>0</v>
      </c>
      <c r="AU49" s="49" t="s">
        <v>137</v>
      </c>
      <c r="AV49" s="47">
        <v>0</v>
      </c>
      <c r="AW49" s="49" t="s">
        <v>137</v>
      </c>
      <c r="AX49" s="47">
        <v>0</v>
      </c>
      <c r="AY49" s="49" t="s">
        <v>137</v>
      </c>
      <c r="AZ49" s="21">
        <v>2</v>
      </c>
      <c r="BA49" s="10" t="s">
        <v>136</v>
      </c>
      <c r="BB49" s="21">
        <v>2</v>
      </c>
      <c r="BC49" s="10" t="s">
        <v>136</v>
      </c>
      <c r="BD49" s="47">
        <v>0</v>
      </c>
      <c r="BE49" s="49" t="s">
        <v>137</v>
      </c>
      <c r="BF49" s="47">
        <v>0</v>
      </c>
      <c r="BG49" s="49" t="s">
        <v>137</v>
      </c>
      <c r="BH49" s="47">
        <v>0</v>
      </c>
      <c r="BI49" s="49" t="s">
        <v>137</v>
      </c>
      <c r="BJ49" s="21">
        <v>2</v>
      </c>
      <c r="BK49" s="10" t="s">
        <v>136</v>
      </c>
      <c r="BL49" s="47">
        <v>0</v>
      </c>
      <c r="BM49" s="49" t="s">
        <v>137</v>
      </c>
      <c r="BN49" s="47">
        <v>0</v>
      </c>
      <c r="BO49" s="49" t="s">
        <v>137</v>
      </c>
      <c r="BP49" s="47">
        <v>0</v>
      </c>
      <c r="BQ49" s="49" t="s">
        <v>137</v>
      </c>
      <c r="BR49" s="47">
        <v>0</v>
      </c>
      <c r="BS49" s="49" t="s">
        <v>137</v>
      </c>
      <c r="BT49" s="47">
        <v>0</v>
      </c>
      <c r="BU49" s="49" t="s">
        <v>137</v>
      </c>
      <c r="BV49" s="47">
        <v>0</v>
      </c>
      <c r="BW49" s="49" t="s">
        <v>137</v>
      </c>
      <c r="BX49" s="47">
        <v>0</v>
      </c>
      <c r="BY49" s="49" t="s">
        <v>137</v>
      </c>
      <c r="BZ49" s="47">
        <v>0</v>
      </c>
      <c r="CA49" s="49" t="s">
        <v>137</v>
      </c>
      <c r="CB49" s="47">
        <v>0</v>
      </c>
      <c r="CC49" s="49" t="s">
        <v>137</v>
      </c>
      <c r="CD49" s="21">
        <v>2</v>
      </c>
      <c r="CE49" s="10" t="s">
        <v>136</v>
      </c>
      <c r="CF49" s="47">
        <v>0</v>
      </c>
      <c r="CG49" s="49" t="s">
        <v>137</v>
      </c>
      <c r="CH49" s="47">
        <v>0</v>
      </c>
      <c r="CI49" s="49" t="s">
        <v>137</v>
      </c>
      <c r="CJ49" s="21">
        <v>2</v>
      </c>
      <c r="CK49" s="10" t="s">
        <v>136</v>
      </c>
      <c r="CL49" s="47">
        <v>0</v>
      </c>
      <c r="CM49" s="49" t="s">
        <v>137</v>
      </c>
      <c r="CN49" s="47">
        <v>0</v>
      </c>
      <c r="CO49" s="49" t="s">
        <v>137</v>
      </c>
      <c r="CP49" s="21">
        <v>0</v>
      </c>
      <c r="CQ49" s="10" t="s">
        <v>156</v>
      </c>
      <c r="CR49" s="47">
        <v>0</v>
      </c>
      <c r="CS49" s="49" t="s">
        <v>137</v>
      </c>
      <c r="CT49" s="21">
        <v>2</v>
      </c>
      <c r="CU49" s="10" t="s">
        <v>136</v>
      </c>
      <c r="CV49" s="47">
        <v>0</v>
      </c>
      <c r="CW49" s="49" t="s">
        <v>137</v>
      </c>
      <c r="CX49" s="47">
        <v>0</v>
      </c>
      <c r="CY49" s="49" t="s">
        <v>137</v>
      </c>
      <c r="CZ49" s="47">
        <v>0</v>
      </c>
      <c r="DA49" s="49" t="s">
        <v>137</v>
      </c>
      <c r="DB49" s="47">
        <v>0</v>
      </c>
      <c r="DC49" s="28" t="s">
        <v>156</v>
      </c>
      <c r="DD49" s="47">
        <v>0</v>
      </c>
      <c r="DE49" s="49" t="s">
        <v>137</v>
      </c>
      <c r="DF49" s="47">
        <v>0</v>
      </c>
      <c r="DG49" s="49" t="s">
        <v>137</v>
      </c>
      <c r="DH49" s="47">
        <v>0</v>
      </c>
      <c r="DI49" s="49" t="s">
        <v>137</v>
      </c>
      <c r="DJ49" s="21">
        <v>2</v>
      </c>
      <c r="DK49" s="10" t="s">
        <v>136</v>
      </c>
      <c r="DL49" s="47">
        <v>0</v>
      </c>
      <c r="DM49" s="49" t="s">
        <v>137</v>
      </c>
      <c r="DN49" s="47">
        <v>0</v>
      </c>
      <c r="DO49" s="49" t="s">
        <v>137</v>
      </c>
      <c r="DP49" s="47">
        <v>0</v>
      </c>
      <c r="DQ49" s="49" t="s">
        <v>137</v>
      </c>
      <c r="DR49" s="47">
        <v>0</v>
      </c>
      <c r="DS49" s="49" t="s">
        <v>137</v>
      </c>
      <c r="DT49" s="21">
        <v>0</v>
      </c>
      <c r="DU49" s="28" t="s">
        <v>156</v>
      </c>
      <c r="DV49" s="54">
        <v>0</v>
      </c>
      <c r="DW49" s="49" t="s">
        <v>137</v>
      </c>
      <c r="DX49" s="47">
        <v>0</v>
      </c>
      <c r="DY49" s="49" t="s">
        <v>137</v>
      </c>
      <c r="DZ49" s="47">
        <v>0</v>
      </c>
      <c r="EA49" s="49" t="s">
        <v>137</v>
      </c>
      <c r="EB49" s="47">
        <v>0</v>
      </c>
      <c r="EC49" s="49" t="s">
        <v>137</v>
      </c>
    </row>
    <row r="50" spans="2:133" ht="12.75">
      <c r="B50" s="21">
        <v>2</v>
      </c>
      <c r="C50" s="12" t="s">
        <v>139</v>
      </c>
      <c r="D50" s="21">
        <v>2</v>
      </c>
      <c r="E50" s="24" t="s">
        <v>139</v>
      </c>
      <c r="F50" s="21">
        <v>2</v>
      </c>
      <c r="G50" s="12" t="s">
        <v>139</v>
      </c>
      <c r="H50" s="21">
        <v>2</v>
      </c>
      <c r="I50" s="12" t="s">
        <v>139</v>
      </c>
      <c r="J50" s="21">
        <v>2</v>
      </c>
      <c r="K50" s="12" t="s">
        <v>139</v>
      </c>
      <c r="L50" s="21">
        <v>2</v>
      </c>
      <c r="M50" s="12" t="s">
        <v>139</v>
      </c>
      <c r="N50" s="21">
        <v>2</v>
      </c>
      <c r="O50" s="12" t="s">
        <v>139</v>
      </c>
      <c r="P50" s="21">
        <v>2</v>
      </c>
      <c r="Q50" s="12" t="s">
        <v>139</v>
      </c>
      <c r="R50" s="21">
        <v>2</v>
      </c>
      <c r="S50" s="12" t="s">
        <v>139</v>
      </c>
      <c r="T50" s="21">
        <v>2</v>
      </c>
      <c r="U50" s="12" t="s">
        <v>139</v>
      </c>
      <c r="V50" s="21">
        <v>2</v>
      </c>
      <c r="W50" s="12" t="s">
        <v>139</v>
      </c>
      <c r="X50" s="21">
        <v>2</v>
      </c>
      <c r="Y50" s="12" t="s">
        <v>139</v>
      </c>
      <c r="Z50" s="21">
        <v>2</v>
      </c>
      <c r="AA50" s="12" t="s">
        <v>139</v>
      </c>
      <c r="AB50" s="21">
        <v>2</v>
      </c>
      <c r="AC50" s="12" t="s">
        <v>139</v>
      </c>
      <c r="AD50" s="21">
        <v>2</v>
      </c>
      <c r="AE50" s="12" t="s">
        <v>139</v>
      </c>
      <c r="AF50" s="21">
        <v>2</v>
      </c>
      <c r="AG50" s="12" t="s">
        <v>139</v>
      </c>
      <c r="AH50" s="21">
        <v>2</v>
      </c>
      <c r="AI50" s="12" t="s">
        <v>139</v>
      </c>
      <c r="AJ50" s="21">
        <v>2</v>
      </c>
      <c r="AK50" s="12" t="s">
        <v>139</v>
      </c>
      <c r="AL50" s="21">
        <v>2</v>
      </c>
      <c r="AM50" s="12" t="s">
        <v>139</v>
      </c>
      <c r="AN50" s="21">
        <v>2</v>
      </c>
      <c r="AO50" s="12" t="s">
        <v>139</v>
      </c>
      <c r="AP50" s="21">
        <v>2</v>
      </c>
      <c r="AQ50" s="12" t="s">
        <v>139</v>
      </c>
      <c r="AR50" s="21">
        <v>2</v>
      </c>
      <c r="AS50" s="12" t="s">
        <v>139</v>
      </c>
      <c r="AT50" s="21">
        <v>2</v>
      </c>
      <c r="AU50" s="12" t="s">
        <v>139</v>
      </c>
      <c r="AV50" s="21">
        <v>2</v>
      </c>
      <c r="AW50" s="12" t="s">
        <v>139</v>
      </c>
      <c r="AX50" s="21">
        <v>2</v>
      </c>
      <c r="AY50" s="12" t="s">
        <v>139</v>
      </c>
      <c r="AZ50" s="21">
        <v>2</v>
      </c>
      <c r="BA50" s="12" t="s">
        <v>139</v>
      </c>
      <c r="BB50" s="21">
        <v>2</v>
      </c>
      <c r="BC50" s="12" t="s">
        <v>139</v>
      </c>
      <c r="BD50" s="21">
        <v>2</v>
      </c>
      <c r="BE50" s="12" t="s">
        <v>139</v>
      </c>
      <c r="BF50" s="21">
        <v>2</v>
      </c>
      <c r="BG50" s="12" t="s">
        <v>139</v>
      </c>
      <c r="BH50" s="21">
        <v>2</v>
      </c>
      <c r="BI50" s="12" t="s">
        <v>139</v>
      </c>
      <c r="BJ50" s="21">
        <v>2</v>
      </c>
      <c r="BK50" s="12" t="s">
        <v>139</v>
      </c>
      <c r="BL50" s="21">
        <v>2</v>
      </c>
      <c r="BM50" s="12" t="s">
        <v>139</v>
      </c>
      <c r="BN50" s="21">
        <v>2</v>
      </c>
      <c r="BO50" s="12" t="s">
        <v>139</v>
      </c>
      <c r="BP50" s="21">
        <v>2</v>
      </c>
      <c r="BQ50" s="12" t="s">
        <v>139</v>
      </c>
      <c r="BR50" s="21">
        <v>2</v>
      </c>
      <c r="BS50" s="12" t="s">
        <v>139</v>
      </c>
      <c r="BT50" s="21">
        <v>2</v>
      </c>
      <c r="BU50" s="12" t="s">
        <v>139</v>
      </c>
      <c r="BV50" s="21">
        <v>2</v>
      </c>
      <c r="BW50" s="12" t="s">
        <v>139</v>
      </c>
      <c r="BX50" s="21">
        <v>2</v>
      </c>
      <c r="BY50" s="12" t="s">
        <v>139</v>
      </c>
      <c r="BZ50" s="21">
        <v>2</v>
      </c>
      <c r="CA50" s="12" t="s">
        <v>139</v>
      </c>
      <c r="CB50" s="21">
        <v>2</v>
      </c>
      <c r="CC50" s="12" t="s">
        <v>139</v>
      </c>
      <c r="CD50" s="21">
        <v>2</v>
      </c>
      <c r="CE50" s="12" t="s">
        <v>139</v>
      </c>
      <c r="CF50" s="21">
        <v>2</v>
      </c>
      <c r="CG50" s="12" t="s">
        <v>139</v>
      </c>
      <c r="CH50" s="21">
        <v>2</v>
      </c>
      <c r="CI50" s="12" t="s">
        <v>139</v>
      </c>
      <c r="CJ50" s="21">
        <v>2</v>
      </c>
      <c r="CK50" s="12" t="s">
        <v>139</v>
      </c>
      <c r="CL50" s="21">
        <v>2</v>
      </c>
      <c r="CM50" s="12" t="s">
        <v>139</v>
      </c>
      <c r="CN50" s="21">
        <v>2</v>
      </c>
      <c r="CO50" s="12" t="s">
        <v>139</v>
      </c>
      <c r="CP50" s="21">
        <v>2</v>
      </c>
      <c r="CQ50" s="12" t="s">
        <v>139</v>
      </c>
      <c r="CR50" s="21">
        <v>2</v>
      </c>
      <c r="CS50" s="12" t="s">
        <v>139</v>
      </c>
      <c r="CT50" s="21">
        <v>2</v>
      </c>
      <c r="CU50" s="12" t="s">
        <v>139</v>
      </c>
      <c r="CV50" s="21">
        <v>2</v>
      </c>
      <c r="CW50" s="12" t="s">
        <v>139</v>
      </c>
      <c r="CX50" s="21">
        <v>2</v>
      </c>
      <c r="CY50" s="12" t="s">
        <v>139</v>
      </c>
      <c r="CZ50" s="21">
        <v>2</v>
      </c>
      <c r="DA50" s="12" t="s">
        <v>139</v>
      </c>
      <c r="DB50" s="21">
        <v>2</v>
      </c>
      <c r="DC50" s="12" t="s">
        <v>139</v>
      </c>
      <c r="DD50" s="21">
        <v>2</v>
      </c>
      <c r="DE50" s="12" t="s">
        <v>139</v>
      </c>
      <c r="DF50" s="21">
        <v>2</v>
      </c>
      <c r="DG50" s="12" t="s">
        <v>139</v>
      </c>
      <c r="DH50" s="21">
        <v>2</v>
      </c>
      <c r="DI50" s="12" t="s">
        <v>139</v>
      </c>
      <c r="DJ50" s="21">
        <v>2</v>
      </c>
      <c r="DK50" s="12" t="s">
        <v>139</v>
      </c>
      <c r="DL50" s="21">
        <v>2</v>
      </c>
      <c r="DM50" s="12" t="s">
        <v>139</v>
      </c>
      <c r="DN50" s="21">
        <v>2</v>
      </c>
      <c r="DO50" s="12" t="s">
        <v>139</v>
      </c>
      <c r="DP50" s="21">
        <v>2</v>
      </c>
      <c r="DQ50" s="12" t="s">
        <v>139</v>
      </c>
      <c r="DR50" s="21">
        <v>2</v>
      </c>
      <c r="DS50" s="12" t="s">
        <v>139</v>
      </c>
      <c r="DT50" s="21">
        <v>2</v>
      </c>
      <c r="DU50" s="12" t="s">
        <v>139</v>
      </c>
      <c r="DV50" s="29">
        <v>2</v>
      </c>
      <c r="DW50" s="12" t="s">
        <v>139</v>
      </c>
      <c r="DX50" s="21">
        <v>2</v>
      </c>
      <c r="DY50" s="12" t="s">
        <v>139</v>
      </c>
      <c r="DZ50" s="21">
        <v>2</v>
      </c>
      <c r="EA50" s="12" t="s">
        <v>139</v>
      </c>
      <c r="EB50" s="21">
        <v>2</v>
      </c>
      <c r="EC50" s="12" t="s">
        <v>139</v>
      </c>
    </row>
    <row r="51" spans="2:133" ht="12.75">
      <c r="B51" s="21">
        <v>4</v>
      </c>
      <c r="C51" s="7" t="s">
        <v>108</v>
      </c>
      <c r="D51" s="21">
        <v>4</v>
      </c>
      <c r="E51" s="6" t="s">
        <v>108</v>
      </c>
      <c r="F51" s="21">
        <v>4</v>
      </c>
      <c r="G51" s="7" t="s">
        <v>108</v>
      </c>
      <c r="H51" s="21">
        <v>4</v>
      </c>
      <c r="I51" s="7" t="s">
        <v>108</v>
      </c>
      <c r="J51" s="21">
        <v>4</v>
      </c>
      <c r="K51" s="7" t="s">
        <v>108</v>
      </c>
      <c r="L51" s="21">
        <v>4</v>
      </c>
      <c r="M51" s="7" t="s">
        <v>108</v>
      </c>
      <c r="N51" s="21">
        <v>4</v>
      </c>
      <c r="O51" s="7" t="s">
        <v>108</v>
      </c>
      <c r="P51" s="21">
        <v>4</v>
      </c>
      <c r="Q51" s="7" t="s">
        <v>108</v>
      </c>
      <c r="R51" s="21">
        <v>4</v>
      </c>
      <c r="S51" s="7" t="s">
        <v>108</v>
      </c>
      <c r="T51" s="21">
        <v>4</v>
      </c>
      <c r="U51" s="7" t="s">
        <v>108</v>
      </c>
      <c r="V51" s="21">
        <v>4</v>
      </c>
      <c r="W51" s="7" t="s">
        <v>108</v>
      </c>
      <c r="X51" s="21">
        <v>4</v>
      </c>
      <c r="Y51" s="7" t="s">
        <v>108</v>
      </c>
      <c r="Z51" s="21">
        <v>4</v>
      </c>
      <c r="AA51" s="7" t="s">
        <v>108</v>
      </c>
      <c r="AB51" s="21">
        <v>4</v>
      </c>
      <c r="AC51" s="7" t="s">
        <v>108</v>
      </c>
      <c r="AD51" s="21">
        <v>4</v>
      </c>
      <c r="AE51" s="7" t="s">
        <v>108</v>
      </c>
      <c r="AF51" s="21">
        <v>4</v>
      </c>
      <c r="AG51" s="7" t="s">
        <v>108</v>
      </c>
      <c r="AH51" s="21">
        <v>4</v>
      </c>
      <c r="AI51" s="7" t="s">
        <v>108</v>
      </c>
      <c r="AJ51" s="21">
        <v>4</v>
      </c>
      <c r="AK51" s="7" t="s">
        <v>108</v>
      </c>
      <c r="AL51" s="21">
        <v>4</v>
      </c>
      <c r="AM51" s="7" t="s">
        <v>108</v>
      </c>
      <c r="AN51" s="21">
        <v>4</v>
      </c>
      <c r="AO51" s="7" t="s">
        <v>108</v>
      </c>
      <c r="AP51" s="21">
        <v>4</v>
      </c>
      <c r="AQ51" s="7" t="s">
        <v>108</v>
      </c>
      <c r="AR51" s="21">
        <v>4</v>
      </c>
      <c r="AS51" s="7" t="s">
        <v>108</v>
      </c>
      <c r="AT51" s="21">
        <v>4</v>
      </c>
      <c r="AU51" s="7" t="s">
        <v>108</v>
      </c>
      <c r="AV51" s="21">
        <v>4</v>
      </c>
      <c r="AW51" s="7" t="s">
        <v>108</v>
      </c>
      <c r="AX51" s="21">
        <v>4</v>
      </c>
      <c r="AY51" s="7" t="s">
        <v>108</v>
      </c>
      <c r="AZ51" s="21">
        <v>4</v>
      </c>
      <c r="BA51" s="7" t="s">
        <v>108</v>
      </c>
      <c r="BB51" s="21">
        <v>4</v>
      </c>
      <c r="BC51" s="7" t="s">
        <v>108</v>
      </c>
      <c r="BD51" s="21">
        <v>4</v>
      </c>
      <c r="BE51" s="7" t="s">
        <v>108</v>
      </c>
      <c r="BF51" s="21">
        <v>4</v>
      </c>
      <c r="BG51" s="7" t="s">
        <v>108</v>
      </c>
      <c r="BH51" s="21">
        <v>4</v>
      </c>
      <c r="BI51" s="7" t="s">
        <v>108</v>
      </c>
      <c r="BJ51" s="21">
        <v>4</v>
      </c>
      <c r="BK51" s="7" t="s">
        <v>108</v>
      </c>
      <c r="BL51" s="21">
        <v>4</v>
      </c>
      <c r="BM51" s="7" t="s">
        <v>108</v>
      </c>
      <c r="BN51" s="21">
        <v>4</v>
      </c>
      <c r="BO51" s="7" t="s">
        <v>108</v>
      </c>
      <c r="BP51" s="21">
        <v>4</v>
      </c>
      <c r="BQ51" s="7" t="s">
        <v>108</v>
      </c>
      <c r="BR51" s="21">
        <v>4</v>
      </c>
      <c r="BS51" s="7" t="s">
        <v>108</v>
      </c>
      <c r="BT51" s="21">
        <v>4</v>
      </c>
      <c r="BU51" s="7" t="s">
        <v>108</v>
      </c>
      <c r="BV51" s="21">
        <v>4</v>
      </c>
      <c r="BW51" s="7" t="s">
        <v>108</v>
      </c>
      <c r="BX51" s="21">
        <v>4</v>
      </c>
      <c r="BY51" s="7" t="s">
        <v>108</v>
      </c>
      <c r="BZ51" s="21">
        <v>4</v>
      </c>
      <c r="CA51" s="7" t="s">
        <v>108</v>
      </c>
      <c r="CB51" s="21">
        <v>4</v>
      </c>
      <c r="CC51" s="7" t="s">
        <v>108</v>
      </c>
      <c r="CD51" s="21">
        <v>4</v>
      </c>
      <c r="CE51" s="7" t="s">
        <v>108</v>
      </c>
      <c r="CF51" s="21">
        <v>4</v>
      </c>
      <c r="CG51" s="7" t="s">
        <v>108</v>
      </c>
      <c r="CH51" s="21">
        <v>4</v>
      </c>
      <c r="CI51" s="7" t="s">
        <v>108</v>
      </c>
      <c r="CJ51" s="21">
        <v>4</v>
      </c>
      <c r="CK51" s="7" t="s">
        <v>108</v>
      </c>
      <c r="CL51" s="21">
        <v>4</v>
      </c>
      <c r="CM51" s="7" t="s">
        <v>108</v>
      </c>
      <c r="CN51" s="21">
        <v>4</v>
      </c>
      <c r="CO51" s="7" t="s">
        <v>108</v>
      </c>
      <c r="CP51" s="21">
        <v>4</v>
      </c>
      <c r="CQ51" s="7" t="s">
        <v>108</v>
      </c>
      <c r="CR51" s="21">
        <v>4</v>
      </c>
      <c r="CS51" s="7" t="s">
        <v>108</v>
      </c>
      <c r="CT51" s="21">
        <v>4</v>
      </c>
      <c r="CU51" s="7" t="s">
        <v>108</v>
      </c>
      <c r="CV51" s="21">
        <v>4</v>
      </c>
      <c r="CW51" s="7" t="s">
        <v>108</v>
      </c>
      <c r="CX51" s="21">
        <v>4</v>
      </c>
      <c r="CY51" s="7" t="s">
        <v>108</v>
      </c>
      <c r="CZ51" s="21">
        <v>4</v>
      </c>
      <c r="DA51" s="7" t="s">
        <v>108</v>
      </c>
      <c r="DB51" s="21">
        <v>4</v>
      </c>
      <c r="DC51" s="7" t="s">
        <v>108</v>
      </c>
      <c r="DD51" s="21">
        <v>4</v>
      </c>
      <c r="DE51" s="7" t="s">
        <v>108</v>
      </c>
      <c r="DF51" s="21">
        <v>4</v>
      </c>
      <c r="DG51" s="7" t="s">
        <v>108</v>
      </c>
      <c r="DH51" s="21">
        <v>4</v>
      </c>
      <c r="DI51" s="7" t="s">
        <v>108</v>
      </c>
      <c r="DJ51" s="21">
        <v>4</v>
      </c>
      <c r="DK51" s="7" t="s">
        <v>108</v>
      </c>
      <c r="DL51" s="21">
        <v>4</v>
      </c>
      <c r="DM51" s="7" t="s">
        <v>108</v>
      </c>
      <c r="DN51" s="21">
        <v>4</v>
      </c>
      <c r="DO51" s="7" t="s">
        <v>108</v>
      </c>
      <c r="DP51" s="21">
        <v>4</v>
      </c>
      <c r="DQ51" s="7" t="s">
        <v>108</v>
      </c>
      <c r="DR51" s="21">
        <v>4</v>
      </c>
      <c r="DS51" s="7" t="s">
        <v>108</v>
      </c>
      <c r="DT51" s="21">
        <v>4</v>
      </c>
      <c r="DU51" s="7" t="s">
        <v>108</v>
      </c>
      <c r="DV51" s="29">
        <v>4</v>
      </c>
      <c r="DW51" s="7" t="s">
        <v>108</v>
      </c>
      <c r="DX51" s="21">
        <v>4</v>
      </c>
      <c r="DY51" s="7" t="s">
        <v>108</v>
      </c>
      <c r="DZ51" s="21">
        <v>4</v>
      </c>
      <c r="EA51" s="7" t="s">
        <v>108</v>
      </c>
      <c r="EB51" s="21">
        <v>4</v>
      </c>
      <c r="EC51" s="7" t="s">
        <v>108</v>
      </c>
    </row>
    <row r="52" spans="2:133" ht="12.75">
      <c r="B52" s="21">
        <v>4</v>
      </c>
      <c r="C52" s="7" t="s">
        <v>113</v>
      </c>
      <c r="D52" s="21">
        <v>4</v>
      </c>
      <c r="E52" s="6" t="s">
        <v>113</v>
      </c>
      <c r="F52" s="21">
        <v>0</v>
      </c>
      <c r="G52" s="28" t="s">
        <v>115</v>
      </c>
      <c r="H52" s="21">
        <v>4</v>
      </c>
      <c r="I52" s="6" t="s">
        <v>113</v>
      </c>
      <c r="J52" s="21">
        <v>0</v>
      </c>
      <c r="K52" s="28" t="s">
        <v>115</v>
      </c>
      <c r="L52" s="21">
        <v>4</v>
      </c>
      <c r="M52" s="6" t="s">
        <v>113</v>
      </c>
      <c r="N52" s="21">
        <v>4</v>
      </c>
      <c r="O52" s="6" t="s">
        <v>113</v>
      </c>
      <c r="P52" s="21">
        <v>4</v>
      </c>
      <c r="Q52" s="6" t="s">
        <v>113</v>
      </c>
      <c r="R52" s="21">
        <v>4</v>
      </c>
      <c r="S52" s="6" t="s">
        <v>113</v>
      </c>
      <c r="T52" s="21">
        <v>4</v>
      </c>
      <c r="U52" s="6" t="s">
        <v>113</v>
      </c>
      <c r="V52" s="21">
        <v>0</v>
      </c>
      <c r="W52" s="28" t="s">
        <v>115</v>
      </c>
      <c r="X52" s="21">
        <v>4</v>
      </c>
      <c r="Y52" s="6" t="s">
        <v>113</v>
      </c>
      <c r="Z52" s="21">
        <v>0</v>
      </c>
      <c r="AA52" s="28" t="s">
        <v>115</v>
      </c>
      <c r="AB52" s="21">
        <v>4</v>
      </c>
      <c r="AC52" s="6" t="s">
        <v>113</v>
      </c>
      <c r="AD52" s="21">
        <v>0</v>
      </c>
      <c r="AE52" s="28" t="s">
        <v>115</v>
      </c>
      <c r="AF52" s="21">
        <v>0</v>
      </c>
      <c r="AG52" s="28" t="s">
        <v>115</v>
      </c>
      <c r="AH52" s="21">
        <v>0</v>
      </c>
      <c r="AI52" s="28" t="s">
        <v>115</v>
      </c>
      <c r="AJ52" s="21">
        <v>4</v>
      </c>
      <c r="AK52" s="6" t="s">
        <v>113</v>
      </c>
      <c r="AL52" s="21">
        <v>4</v>
      </c>
      <c r="AM52" s="6" t="s">
        <v>113</v>
      </c>
      <c r="AN52" s="21">
        <v>4</v>
      </c>
      <c r="AO52" s="6" t="s">
        <v>113</v>
      </c>
      <c r="AP52" s="21">
        <v>4</v>
      </c>
      <c r="AQ52" s="6" t="s">
        <v>113</v>
      </c>
      <c r="AR52" s="21">
        <v>4</v>
      </c>
      <c r="AS52" s="6" t="s">
        <v>113</v>
      </c>
      <c r="AT52" s="21">
        <v>0</v>
      </c>
      <c r="AU52" s="28" t="s">
        <v>115</v>
      </c>
      <c r="AV52" s="21">
        <v>0</v>
      </c>
      <c r="AW52" s="28" t="s">
        <v>115</v>
      </c>
      <c r="AX52" s="21">
        <v>0</v>
      </c>
      <c r="AY52" s="28" t="s">
        <v>115</v>
      </c>
      <c r="AZ52" s="21">
        <v>4</v>
      </c>
      <c r="BA52" s="6" t="s">
        <v>113</v>
      </c>
      <c r="BB52" s="21">
        <v>4</v>
      </c>
      <c r="BC52" s="6" t="s">
        <v>113</v>
      </c>
      <c r="BD52" s="21">
        <v>4</v>
      </c>
      <c r="BE52" s="6" t="s">
        <v>113</v>
      </c>
      <c r="BF52" s="21">
        <v>0</v>
      </c>
      <c r="BG52" s="28" t="s">
        <v>115</v>
      </c>
      <c r="BH52" s="21">
        <v>4</v>
      </c>
      <c r="BI52" s="6" t="s">
        <v>113</v>
      </c>
      <c r="BJ52" s="21">
        <v>0</v>
      </c>
      <c r="BK52" s="28" t="s">
        <v>115</v>
      </c>
      <c r="BL52" s="21">
        <v>4</v>
      </c>
      <c r="BM52" s="6" t="s">
        <v>113</v>
      </c>
      <c r="BN52" s="21">
        <v>0</v>
      </c>
      <c r="BO52" s="28" t="s">
        <v>112</v>
      </c>
      <c r="BP52" s="21">
        <v>4</v>
      </c>
      <c r="BQ52" s="6" t="s">
        <v>113</v>
      </c>
      <c r="BR52" s="21">
        <v>4</v>
      </c>
      <c r="BS52" s="6" t="s">
        <v>113</v>
      </c>
      <c r="BT52" s="21">
        <v>0</v>
      </c>
      <c r="BU52" s="28" t="s">
        <v>115</v>
      </c>
      <c r="BV52" s="21">
        <v>4</v>
      </c>
      <c r="BW52" s="6" t="s">
        <v>113</v>
      </c>
      <c r="BX52" s="21">
        <v>0</v>
      </c>
      <c r="BY52" s="28" t="s">
        <v>115</v>
      </c>
      <c r="BZ52" s="21">
        <v>4</v>
      </c>
      <c r="CA52" s="6" t="s">
        <v>113</v>
      </c>
      <c r="CB52" s="21">
        <v>4</v>
      </c>
      <c r="CC52" s="6" t="s">
        <v>113</v>
      </c>
      <c r="CD52" s="21">
        <v>0</v>
      </c>
      <c r="CE52" s="28" t="s">
        <v>115</v>
      </c>
      <c r="CF52" s="21">
        <v>0</v>
      </c>
      <c r="CG52" s="28" t="s">
        <v>115</v>
      </c>
      <c r="CH52" s="21">
        <v>4</v>
      </c>
      <c r="CI52" s="6" t="s">
        <v>113</v>
      </c>
      <c r="CJ52" s="21">
        <v>0</v>
      </c>
      <c r="CK52" s="28" t="s">
        <v>115</v>
      </c>
      <c r="CL52" s="21">
        <v>0</v>
      </c>
      <c r="CM52" s="28" t="s">
        <v>115</v>
      </c>
      <c r="CN52" s="21">
        <v>0</v>
      </c>
      <c r="CO52" s="28" t="s">
        <v>115</v>
      </c>
      <c r="CP52" s="21">
        <v>0</v>
      </c>
      <c r="CQ52" s="28" t="s">
        <v>115</v>
      </c>
      <c r="CR52" s="21">
        <v>4</v>
      </c>
      <c r="CS52" s="6" t="s">
        <v>113</v>
      </c>
      <c r="CT52" s="21">
        <v>4</v>
      </c>
      <c r="CU52" s="6" t="s">
        <v>113</v>
      </c>
      <c r="CV52" s="21">
        <v>4</v>
      </c>
      <c r="CW52" s="6" t="s">
        <v>113</v>
      </c>
      <c r="CX52" s="21">
        <v>4</v>
      </c>
      <c r="CY52" s="6" t="s">
        <v>113</v>
      </c>
      <c r="CZ52" s="21">
        <v>4</v>
      </c>
      <c r="DA52" s="6" t="s">
        <v>113</v>
      </c>
      <c r="DB52" s="21">
        <v>4</v>
      </c>
      <c r="DC52" s="6" t="s">
        <v>113</v>
      </c>
      <c r="DD52" s="21">
        <v>4</v>
      </c>
      <c r="DE52" s="6" t="s">
        <v>113</v>
      </c>
      <c r="DF52" s="21">
        <v>4</v>
      </c>
      <c r="DG52" s="6" t="s">
        <v>113</v>
      </c>
      <c r="DH52" s="21">
        <v>0</v>
      </c>
      <c r="DI52" s="28" t="s">
        <v>115</v>
      </c>
      <c r="DJ52" s="21">
        <v>4</v>
      </c>
      <c r="DK52" s="6" t="s">
        <v>113</v>
      </c>
      <c r="DL52" s="21">
        <v>0</v>
      </c>
      <c r="DM52" s="28" t="s">
        <v>115</v>
      </c>
      <c r="DN52" s="21">
        <v>0</v>
      </c>
      <c r="DO52" s="28" t="s">
        <v>115</v>
      </c>
      <c r="DP52" s="21">
        <v>4</v>
      </c>
      <c r="DQ52" s="6" t="s">
        <v>113</v>
      </c>
      <c r="DR52" s="21">
        <v>4</v>
      </c>
      <c r="DS52" s="6" t="s">
        <v>113</v>
      </c>
      <c r="DT52" s="21">
        <v>4</v>
      </c>
      <c r="DU52" s="6" t="s">
        <v>113</v>
      </c>
      <c r="DV52" s="29">
        <v>4</v>
      </c>
      <c r="DW52" s="6" t="s">
        <v>113</v>
      </c>
      <c r="DX52" s="21">
        <v>4</v>
      </c>
      <c r="DY52" s="6" t="s">
        <v>113</v>
      </c>
      <c r="DZ52" s="21">
        <v>0</v>
      </c>
      <c r="EA52" s="28" t="s">
        <v>115</v>
      </c>
      <c r="EB52" s="21">
        <v>4</v>
      </c>
      <c r="EC52" s="6" t="s">
        <v>113</v>
      </c>
    </row>
    <row r="53" spans="2:133" ht="12.75">
      <c r="B53" s="21">
        <v>4</v>
      </c>
      <c r="C53" s="7" t="s">
        <v>116</v>
      </c>
      <c r="D53" s="21">
        <v>4</v>
      </c>
      <c r="E53" s="6" t="s">
        <v>116</v>
      </c>
      <c r="F53" s="21">
        <v>4</v>
      </c>
      <c r="G53" s="7" t="s">
        <v>116</v>
      </c>
      <c r="H53" s="21">
        <v>4</v>
      </c>
      <c r="I53" s="7" t="s">
        <v>116</v>
      </c>
      <c r="J53" s="21">
        <v>4</v>
      </c>
      <c r="K53" s="7" t="s">
        <v>116</v>
      </c>
      <c r="L53" s="21">
        <v>4</v>
      </c>
      <c r="M53" s="7" t="s">
        <v>116</v>
      </c>
      <c r="N53" s="21">
        <v>4</v>
      </c>
      <c r="O53" s="7" t="s">
        <v>116</v>
      </c>
      <c r="P53" s="21">
        <v>4</v>
      </c>
      <c r="Q53" s="7" t="s">
        <v>116</v>
      </c>
      <c r="R53" s="21">
        <v>4</v>
      </c>
      <c r="S53" s="7" t="s">
        <v>116</v>
      </c>
      <c r="T53" s="21">
        <v>4</v>
      </c>
      <c r="U53" s="7" t="s">
        <v>116</v>
      </c>
      <c r="V53" s="21">
        <v>4</v>
      </c>
      <c r="W53" s="7" t="s">
        <v>116</v>
      </c>
      <c r="X53" s="21">
        <v>4</v>
      </c>
      <c r="Y53" s="7" t="s">
        <v>116</v>
      </c>
      <c r="Z53" s="21">
        <v>4</v>
      </c>
      <c r="AA53" s="7" t="s">
        <v>116</v>
      </c>
      <c r="AB53" s="21">
        <v>4</v>
      </c>
      <c r="AC53" s="7" t="s">
        <v>116</v>
      </c>
      <c r="AD53" s="21">
        <v>4</v>
      </c>
      <c r="AE53" s="7" t="s">
        <v>116</v>
      </c>
      <c r="AF53" s="21">
        <v>4</v>
      </c>
      <c r="AG53" s="7" t="s">
        <v>116</v>
      </c>
      <c r="AH53" s="21">
        <v>4</v>
      </c>
      <c r="AI53" s="7" t="s">
        <v>116</v>
      </c>
      <c r="AJ53" s="21">
        <v>4</v>
      </c>
      <c r="AK53" s="7" t="s">
        <v>116</v>
      </c>
      <c r="AL53" s="21">
        <v>4</v>
      </c>
      <c r="AM53" s="7" t="s">
        <v>116</v>
      </c>
      <c r="AN53" s="21">
        <v>4</v>
      </c>
      <c r="AO53" s="7" t="s">
        <v>116</v>
      </c>
      <c r="AP53" s="21">
        <v>4</v>
      </c>
      <c r="AQ53" s="7" t="s">
        <v>116</v>
      </c>
      <c r="AR53" s="21">
        <v>4</v>
      </c>
      <c r="AS53" s="7" t="s">
        <v>116</v>
      </c>
      <c r="AT53" s="21">
        <v>4</v>
      </c>
      <c r="AU53" s="7" t="s">
        <v>116</v>
      </c>
      <c r="AV53" s="21">
        <v>4</v>
      </c>
      <c r="AW53" s="7" t="s">
        <v>116</v>
      </c>
      <c r="AX53" s="21">
        <v>4</v>
      </c>
      <c r="AY53" s="7" t="s">
        <v>116</v>
      </c>
      <c r="AZ53" s="21">
        <v>4</v>
      </c>
      <c r="BA53" s="7" t="s">
        <v>116</v>
      </c>
      <c r="BB53" s="21">
        <v>4</v>
      </c>
      <c r="BC53" s="7" t="s">
        <v>116</v>
      </c>
      <c r="BD53" s="21">
        <v>4</v>
      </c>
      <c r="BE53" s="7" t="s">
        <v>116</v>
      </c>
      <c r="BF53" s="21">
        <v>4</v>
      </c>
      <c r="BG53" s="7" t="s">
        <v>116</v>
      </c>
      <c r="BH53" s="21">
        <v>4</v>
      </c>
      <c r="BI53" s="7" t="s">
        <v>116</v>
      </c>
      <c r="BJ53" s="21">
        <v>4</v>
      </c>
      <c r="BK53" s="7" t="s">
        <v>116</v>
      </c>
      <c r="BL53" s="21">
        <v>4</v>
      </c>
      <c r="BM53" s="7" t="s">
        <v>116</v>
      </c>
      <c r="BN53" s="21">
        <v>4</v>
      </c>
      <c r="BO53" s="7" t="s">
        <v>116</v>
      </c>
      <c r="BP53" s="21">
        <v>4</v>
      </c>
      <c r="BQ53" s="7" t="s">
        <v>116</v>
      </c>
      <c r="BR53" s="21">
        <v>4</v>
      </c>
      <c r="BS53" s="7" t="s">
        <v>116</v>
      </c>
      <c r="BT53" s="21">
        <v>4</v>
      </c>
      <c r="BU53" s="7" t="s">
        <v>116</v>
      </c>
      <c r="BV53" s="21">
        <v>4</v>
      </c>
      <c r="BW53" s="7" t="s">
        <v>116</v>
      </c>
      <c r="BX53" s="21">
        <v>4</v>
      </c>
      <c r="BY53" s="7" t="s">
        <v>116</v>
      </c>
      <c r="BZ53" s="21">
        <v>4</v>
      </c>
      <c r="CA53" s="7" t="s">
        <v>116</v>
      </c>
      <c r="CB53" s="21">
        <v>4</v>
      </c>
      <c r="CC53" s="7" t="s">
        <v>116</v>
      </c>
      <c r="CD53" s="21">
        <v>4</v>
      </c>
      <c r="CE53" s="7" t="s">
        <v>116</v>
      </c>
      <c r="CF53" s="21">
        <v>4</v>
      </c>
      <c r="CG53" s="7" t="s">
        <v>116</v>
      </c>
      <c r="CH53" s="21">
        <v>4</v>
      </c>
      <c r="CI53" s="7" t="s">
        <v>116</v>
      </c>
      <c r="CJ53" s="21">
        <v>4</v>
      </c>
      <c r="CK53" s="7" t="s">
        <v>116</v>
      </c>
      <c r="CL53" s="21">
        <v>4</v>
      </c>
      <c r="CM53" s="7" t="s">
        <v>116</v>
      </c>
      <c r="CN53" s="21">
        <v>4</v>
      </c>
      <c r="CO53" s="7" t="s">
        <v>116</v>
      </c>
      <c r="CP53" s="21">
        <v>4</v>
      </c>
      <c r="CQ53" s="7" t="s">
        <v>116</v>
      </c>
      <c r="CR53" s="21">
        <v>4</v>
      </c>
      <c r="CS53" s="7" t="s">
        <v>116</v>
      </c>
      <c r="CT53" s="21">
        <v>4</v>
      </c>
      <c r="CU53" s="7" t="s">
        <v>116</v>
      </c>
      <c r="CV53" s="21">
        <v>4</v>
      </c>
      <c r="CW53" s="7" t="s">
        <v>116</v>
      </c>
      <c r="CX53" s="21">
        <v>4</v>
      </c>
      <c r="CY53" s="7" t="s">
        <v>116</v>
      </c>
      <c r="CZ53" s="21">
        <v>4</v>
      </c>
      <c r="DA53" s="7" t="s">
        <v>116</v>
      </c>
      <c r="DB53" s="21">
        <v>4</v>
      </c>
      <c r="DC53" s="7" t="s">
        <v>116</v>
      </c>
      <c r="DD53" s="21">
        <v>4</v>
      </c>
      <c r="DE53" s="7" t="s">
        <v>116</v>
      </c>
      <c r="DF53" s="21">
        <v>4</v>
      </c>
      <c r="DG53" s="7" t="s">
        <v>116</v>
      </c>
      <c r="DH53" s="21">
        <v>4</v>
      </c>
      <c r="DI53" s="7" t="s">
        <v>116</v>
      </c>
      <c r="DJ53" s="21">
        <v>4</v>
      </c>
      <c r="DK53" s="7" t="s">
        <v>116</v>
      </c>
      <c r="DL53" s="21">
        <v>4</v>
      </c>
      <c r="DM53" s="7" t="s">
        <v>116</v>
      </c>
      <c r="DN53" s="21">
        <v>4</v>
      </c>
      <c r="DO53" s="7" t="s">
        <v>116</v>
      </c>
      <c r="DP53" s="21">
        <v>4</v>
      </c>
      <c r="DQ53" s="7" t="s">
        <v>116</v>
      </c>
      <c r="DR53" s="21">
        <v>4</v>
      </c>
      <c r="DS53" s="7" t="s">
        <v>116</v>
      </c>
      <c r="DT53" s="21">
        <v>4</v>
      </c>
      <c r="DU53" s="7" t="s">
        <v>116</v>
      </c>
      <c r="DV53" s="29">
        <v>4</v>
      </c>
      <c r="DW53" s="7" t="s">
        <v>116</v>
      </c>
      <c r="DX53" s="21">
        <v>4</v>
      </c>
      <c r="DY53" s="7" t="s">
        <v>116</v>
      </c>
      <c r="DZ53" s="21">
        <v>4</v>
      </c>
      <c r="EA53" s="7" t="s">
        <v>116</v>
      </c>
      <c r="EB53" s="21">
        <v>4</v>
      </c>
      <c r="EC53" s="7" t="s">
        <v>116</v>
      </c>
    </row>
    <row r="54" spans="2:133" ht="12.75">
      <c r="B54" s="21">
        <v>4</v>
      </c>
      <c r="C54" s="7" t="s">
        <v>123</v>
      </c>
      <c r="D54" s="21">
        <v>4</v>
      </c>
      <c r="E54" s="6" t="s">
        <v>123</v>
      </c>
      <c r="F54" s="21">
        <v>4</v>
      </c>
      <c r="G54" s="7" t="s">
        <v>123</v>
      </c>
      <c r="H54" s="21">
        <v>4</v>
      </c>
      <c r="I54" s="7" t="s">
        <v>123</v>
      </c>
      <c r="J54" s="21">
        <v>4</v>
      </c>
      <c r="K54" s="7" t="s">
        <v>123</v>
      </c>
      <c r="L54" s="21">
        <v>4</v>
      </c>
      <c r="M54" s="7" t="s">
        <v>123</v>
      </c>
      <c r="N54" s="21">
        <v>4</v>
      </c>
      <c r="O54" s="7" t="s">
        <v>123</v>
      </c>
      <c r="P54" s="21">
        <v>4</v>
      </c>
      <c r="Q54" s="7" t="s">
        <v>123</v>
      </c>
      <c r="R54" s="21">
        <v>4</v>
      </c>
      <c r="S54" s="7" t="s">
        <v>123</v>
      </c>
      <c r="T54" s="21">
        <v>4</v>
      </c>
      <c r="U54" s="7" t="s">
        <v>123</v>
      </c>
      <c r="V54" s="21">
        <v>4</v>
      </c>
      <c r="W54" s="7" t="s">
        <v>123</v>
      </c>
      <c r="X54" s="21">
        <v>4</v>
      </c>
      <c r="Y54" s="7" t="s">
        <v>123</v>
      </c>
      <c r="Z54" s="21">
        <v>4</v>
      </c>
      <c r="AA54" s="7" t="s">
        <v>123</v>
      </c>
      <c r="AB54" s="21">
        <v>4</v>
      </c>
      <c r="AC54" s="7" t="s">
        <v>123</v>
      </c>
      <c r="AD54" s="21">
        <v>4</v>
      </c>
      <c r="AE54" s="7" t="s">
        <v>123</v>
      </c>
      <c r="AF54" s="21">
        <v>4</v>
      </c>
      <c r="AG54" s="7" t="s">
        <v>123</v>
      </c>
      <c r="AH54" s="21">
        <v>4</v>
      </c>
      <c r="AI54" s="7" t="s">
        <v>123</v>
      </c>
      <c r="AJ54" s="21">
        <v>4</v>
      </c>
      <c r="AK54" s="7" t="s">
        <v>123</v>
      </c>
      <c r="AL54" s="21">
        <v>4</v>
      </c>
      <c r="AM54" s="7" t="s">
        <v>123</v>
      </c>
      <c r="AN54" s="21">
        <v>4</v>
      </c>
      <c r="AO54" s="7" t="s">
        <v>123</v>
      </c>
      <c r="AP54" s="21">
        <v>4</v>
      </c>
      <c r="AQ54" s="7" t="s">
        <v>123</v>
      </c>
      <c r="AR54" s="21">
        <v>4</v>
      </c>
      <c r="AS54" s="7" t="s">
        <v>123</v>
      </c>
      <c r="AT54" s="21">
        <v>4</v>
      </c>
      <c r="AU54" s="7" t="s">
        <v>123</v>
      </c>
      <c r="AV54" s="21">
        <v>4</v>
      </c>
      <c r="AW54" s="7" t="s">
        <v>123</v>
      </c>
      <c r="AX54" s="21">
        <v>4</v>
      </c>
      <c r="AY54" s="7" t="s">
        <v>123</v>
      </c>
      <c r="AZ54" s="21">
        <v>4</v>
      </c>
      <c r="BA54" s="7" t="s">
        <v>123</v>
      </c>
      <c r="BB54" s="21">
        <v>4</v>
      </c>
      <c r="BC54" s="7" t="s">
        <v>123</v>
      </c>
      <c r="BD54" s="21">
        <v>4</v>
      </c>
      <c r="BE54" s="7" t="s">
        <v>123</v>
      </c>
      <c r="BF54" s="21">
        <v>4</v>
      </c>
      <c r="BG54" s="7" t="s">
        <v>123</v>
      </c>
      <c r="BH54" s="21">
        <v>4</v>
      </c>
      <c r="BI54" s="7" t="s">
        <v>123</v>
      </c>
      <c r="BJ54" s="21">
        <v>4</v>
      </c>
      <c r="BK54" s="7" t="s">
        <v>123</v>
      </c>
      <c r="BL54" s="21">
        <v>4</v>
      </c>
      <c r="BM54" s="7" t="s">
        <v>123</v>
      </c>
      <c r="BN54" s="21">
        <v>4</v>
      </c>
      <c r="BO54" s="7" t="s">
        <v>123</v>
      </c>
      <c r="BP54" s="21">
        <v>4</v>
      </c>
      <c r="BQ54" s="7" t="s">
        <v>123</v>
      </c>
      <c r="BR54" s="21">
        <v>4</v>
      </c>
      <c r="BS54" s="7" t="s">
        <v>123</v>
      </c>
      <c r="BT54" s="21">
        <v>4</v>
      </c>
      <c r="BU54" s="7" t="s">
        <v>123</v>
      </c>
      <c r="BV54" s="21">
        <v>4</v>
      </c>
      <c r="BW54" s="7" t="s">
        <v>123</v>
      </c>
      <c r="BX54" s="21">
        <v>4</v>
      </c>
      <c r="BY54" s="7" t="s">
        <v>123</v>
      </c>
      <c r="BZ54" s="21">
        <v>4</v>
      </c>
      <c r="CA54" s="7" t="s">
        <v>123</v>
      </c>
      <c r="CB54" s="21">
        <v>4</v>
      </c>
      <c r="CC54" s="7" t="s">
        <v>123</v>
      </c>
      <c r="CD54" s="21">
        <v>4</v>
      </c>
      <c r="CE54" s="7" t="s">
        <v>123</v>
      </c>
      <c r="CF54" s="21">
        <v>4</v>
      </c>
      <c r="CG54" s="7" t="s">
        <v>123</v>
      </c>
      <c r="CH54" s="21">
        <v>4</v>
      </c>
      <c r="CI54" s="7" t="s">
        <v>123</v>
      </c>
      <c r="CJ54" s="21">
        <v>4</v>
      </c>
      <c r="CK54" s="7" t="s">
        <v>123</v>
      </c>
      <c r="CL54" s="21">
        <v>4</v>
      </c>
      <c r="CM54" s="7" t="s">
        <v>123</v>
      </c>
      <c r="CN54" s="21">
        <v>4</v>
      </c>
      <c r="CO54" s="7" t="s">
        <v>123</v>
      </c>
      <c r="CP54" s="21">
        <v>4</v>
      </c>
      <c r="CQ54" s="7" t="s">
        <v>123</v>
      </c>
      <c r="CR54" s="21">
        <v>4</v>
      </c>
      <c r="CS54" s="7" t="s">
        <v>123</v>
      </c>
      <c r="CT54" s="21">
        <v>4</v>
      </c>
      <c r="CU54" s="7" t="s">
        <v>123</v>
      </c>
      <c r="CV54" s="21">
        <v>4</v>
      </c>
      <c r="CW54" s="7" t="s">
        <v>123</v>
      </c>
      <c r="CX54" s="21">
        <v>4</v>
      </c>
      <c r="CY54" s="7" t="s">
        <v>123</v>
      </c>
      <c r="CZ54" s="21">
        <v>4</v>
      </c>
      <c r="DA54" s="7" t="s">
        <v>123</v>
      </c>
      <c r="DB54" s="21">
        <v>4</v>
      </c>
      <c r="DC54" s="7" t="s">
        <v>123</v>
      </c>
      <c r="DD54" s="21">
        <v>4</v>
      </c>
      <c r="DE54" s="7" t="s">
        <v>123</v>
      </c>
      <c r="DF54" s="21">
        <v>4</v>
      </c>
      <c r="DG54" s="7" t="s">
        <v>123</v>
      </c>
      <c r="DH54" s="21">
        <v>4</v>
      </c>
      <c r="DI54" s="7" t="s">
        <v>123</v>
      </c>
      <c r="DJ54" s="21">
        <v>4</v>
      </c>
      <c r="DK54" s="7" t="s">
        <v>123</v>
      </c>
      <c r="DL54" s="21">
        <v>4</v>
      </c>
      <c r="DM54" s="7" t="s">
        <v>123</v>
      </c>
      <c r="DN54" s="21">
        <v>4</v>
      </c>
      <c r="DO54" s="7" t="s">
        <v>123</v>
      </c>
      <c r="DP54" s="21">
        <v>0</v>
      </c>
      <c r="DQ54" s="28" t="s">
        <v>120</v>
      </c>
      <c r="DR54" s="21">
        <v>4</v>
      </c>
      <c r="DS54" s="6" t="s">
        <v>123</v>
      </c>
      <c r="DT54" s="21">
        <v>4</v>
      </c>
      <c r="DU54" s="6" t="s">
        <v>123</v>
      </c>
      <c r="DV54" s="29">
        <v>4</v>
      </c>
      <c r="DW54" s="6" t="s">
        <v>123</v>
      </c>
      <c r="DX54" s="21">
        <v>4</v>
      </c>
      <c r="DY54" s="6" t="s">
        <v>123</v>
      </c>
      <c r="DZ54" s="21">
        <v>4</v>
      </c>
      <c r="EA54" s="6" t="s">
        <v>123</v>
      </c>
      <c r="EB54" s="21">
        <v>0</v>
      </c>
      <c r="EC54" s="28" t="s">
        <v>122</v>
      </c>
    </row>
    <row r="55" spans="2:133" ht="12.75">
      <c r="B55" s="21">
        <v>4</v>
      </c>
      <c r="C55" s="7" t="s">
        <v>124</v>
      </c>
      <c r="D55" s="21">
        <v>4</v>
      </c>
      <c r="E55" s="6" t="s">
        <v>124</v>
      </c>
      <c r="F55" s="21">
        <v>4</v>
      </c>
      <c r="G55" s="7" t="s">
        <v>124</v>
      </c>
      <c r="H55" s="21">
        <v>4</v>
      </c>
      <c r="I55" s="7" t="s">
        <v>124</v>
      </c>
      <c r="J55" s="21">
        <v>4</v>
      </c>
      <c r="K55" s="7" t="s">
        <v>124</v>
      </c>
      <c r="L55" s="21">
        <v>4</v>
      </c>
      <c r="M55" s="7" t="s">
        <v>124</v>
      </c>
      <c r="N55" s="21">
        <v>4</v>
      </c>
      <c r="O55" s="7" t="s">
        <v>124</v>
      </c>
      <c r="P55" s="21">
        <v>4</v>
      </c>
      <c r="Q55" s="7" t="s">
        <v>124</v>
      </c>
      <c r="R55" s="21">
        <v>4</v>
      </c>
      <c r="S55" s="7" t="s">
        <v>124</v>
      </c>
      <c r="T55" s="21">
        <v>4</v>
      </c>
      <c r="U55" s="7" t="s">
        <v>124</v>
      </c>
      <c r="V55" s="21">
        <v>4</v>
      </c>
      <c r="W55" s="7" t="s">
        <v>124</v>
      </c>
      <c r="X55" s="21">
        <v>4</v>
      </c>
      <c r="Y55" s="7" t="s">
        <v>124</v>
      </c>
      <c r="Z55" s="21">
        <v>4</v>
      </c>
      <c r="AA55" s="7" t="s">
        <v>124</v>
      </c>
      <c r="AB55" s="21">
        <v>4</v>
      </c>
      <c r="AC55" s="7" t="s">
        <v>124</v>
      </c>
      <c r="AD55" s="21">
        <v>4</v>
      </c>
      <c r="AE55" s="7" t="s">
        <v>124</v>
      </c>
      <c r="AF55" s="21">
        <v>4</v>
      </c>
      <c r="AG55" s="7" t="s">
        <v>124</v>
      </c>
      <c r="AH55" s="21">
        <v>4</v>
      </c>
      <c r="AI55" s="7" t="s">
        <v>124</v>
      </c>
      <c r="AJ55" s="21">
        <v>4</v>
      </c>
      <c r="AK55" s="7" t="s">
        <v>124</v>
      </c>
      <c r="AL55" s="21">
        <v>4</v>
      </c>
      <c r="AM55" s="7" t="s">
        <v>124</v>
      </c>
      <c r="AN55" s="21">
        <v>4</v>
      </c>
      <c r="AO55" s="7" t="s">
        <v>124</v>
      </c>
      <c r="AP55" s="21">
        <v>4</v>
      </c>
      <c r="AQ55" s="7" t="s">
        <v>124</v>
      </c>
      <c r="AR55" s="21">
        <v>4</v>
      </c>
      <c r="AS55" s="7" t="s">
        <v>124</v>
      </c>
      <c r="AT55" s="21">
        <v>4</v>
      </c>
      <c r="AU55" s="7" t="s">
        <v>124</v>
      </c>
      <c r="AV55" s="21">
        <v>4</v>
      </c>
      <c r="AW55" s="7" t="s">
        <v>124</v>
      </c>
      <c r="AX55" s="21">
        <v>4</v>
      </c>
      <c r="AY55" s="7" t="s">
        <v>124</v>
      </c>
      <c r="AZ55" s="21">
        <v>4</v>
      </c>
      <c r="BA55" s="7" t="s">
        <v>124</v>
      </c>
      <c r="BB55" s="21">
        <v>4</v>
      </c>
      <c r="BC55" s="7" t="s">
        <v>124</v>
      </c>
      <c r="BD55" s="21">
        <v>4</v>
      </c>
      <c r="BE55" s="7" t="s">
        <v>124</v>
      </c>
      <c r="BF55" s="21">
        <v>4</v>
      </c>
      <c r="BG55" s="7" t="s">
        <v>124</v>
      </c>
      <c r="BH55" s="21">
        <v>4</v>
      </c>
      <c r="BI55" s="7" t="s">
        <v>124</v>
      </c>
      <c r="BJ55" s="21">
        <v>4</v>
      </c>
      <c r="BK55" s="7" t="s">
        <v>124</v>
      </c>
      <c r="BL55" s="21">
        <v>4</v>
      </c>
      <c r="BM55" s="7" t="s">
        <v>124</v>
      </c>
      <c r="BN55" s="21">
        <v>4</v>
      </c>
      <c r="BO55" s="7" t="s">
        <v>124</v>
      </c>
      <c r="BP55" s="21">
        <v>4</v>
      </c>
      <c r="BQ55" s="7" t="s">
        <v>124</v>
      </c>
      <c r="BR55" s="21">
        <v>4</v>
      </c>
      <c r="BS55" s="7" t="s">
        <v>124</v>
      </c>
      <c r="BT55" s="21">
        <v>4</v>
      </c>
      <c r="BU55" s="7" t="s">
        <v>124</v>
      </c>
      <c r="BV55" s="21">
        <v>4</v>
      </c>
      <c r="BW55" s="7" t="s">
        <v>124</v>
      </c>
      <c r="BX55" s="21">
        <v>4</v>
      </c>
      <c r="BY55" s="7" t="s">
        <v>124</v>
      </c>
      <c r="BZ55" s="21">
        <v>4</v>
      </c>
      <c r="CA55" s="7" t="s">
        <v>124</v>
      </c>
      <c r="CB55" s="21">
        <v>4</v>
      </c>
      <c r="CC55" s="7" t="s">
        <v>124</v>
      </c>
      <c r="CD55" s="21">
        <v>4</v>
      </c>
      <c r="CE55" s="7" t="s">
        <v>124</v>
      </c>
      <c r="CF55" s="21">
        <v>4</v>
      </c>
      <c r="CG55" s="7" t="s">
        <v>124</v>
      </c>
      <c r="CH55" s="21">
        <v>4</v>
      </c>
      <c r="CI55" s="7" t="s">
        <v>124</v>
      </c>
      <c r="CJ55" s="21">
        <v>4</v>
      </c>
      <c r="CK55" s="7" t="s">
        <v>124</v>
      </c>
      <c r="CL55" s="21">
        <v>4</v>
      </c>
      <c r="CM55" s="7" t="s">
        <v>124</v>
      </c>
      <c r="CN55" s="21">
        <v>4</v>
      </c>
      <c r="CO55" s="7" t="s">
        <v>124</v>
      </c>
      <c r="CP55" s="21">
        <v>4</v>
      </c>
      <c r="CQ55" s="7" t="s">
        <v>124</v>
      </c>
      <c r="CR55" s="21">
        <v>4</v>
      </c>
      <c r="CS55" s="7" t="s">
        <v>124</v>
      </c>
      <c r="CT55" s="21">
        <v>4</v>
      </c>
      <c r="CU55" s="7" t="s">
        <v>124</v>
      </c>
      <c r="CV55" s="21">
        <v>4</v>
      </c>
      <c r="CW55" s="7" t="s">
        <v>124</v>
      </c>
      <c r="CX55" s="21">
        <v>4</v>
      </c>
      <c r="CY55" s="7" t="s">
        <v>124</v>
      </c>
      <c r="CZ55" s="21">
        <v>4</v>
      </c>
      <c r="DA55" s="7" t="s">
        <v>124</v>
      </c>
      <c r="DB55" s="21">
        <v>4</v>
      </c>
      <c r="DC55" s="7" t="s">
        <v>124</v>
      </c>
      <c r="DD55" s="21">
        <v>4</v>
      </c>
      <c r="DE55" s="7" t="s">
        <v>124</v>
      </c>
      <c r="DF55" s="21">
        <v>4</v>
      </c>
      <c r="DG55" s="7" t="s">
        <v>124</v>
      </c>
      <c r="DH55" s="21">
        <v>4</v>
      </c>
      <c r="DI55" s="7" t="s">
        <v>124</v>
      </c>
      <c r="DJ55" s="21">
        <v>4</v>
      </c>
      <c r="DK55" s="7" t="s">
        <v>124</v>
      </c>
      <c r="DL55" s="21">
        <v>4</v>
      </c>
      <c r="DM55" s="7" t="s">
        <v>124</v>
      </c>
      <c r="DN55" s="21">
        <v>4</v>
      </c>
      <c r="DO55" s="7" t="s">
        <v>124</v>
      </c>
      <c r="DP55" s="21">
        <v>4</v>
      </c>
      <c r="DQ55" s="7" t="s">
        <v>124</v>
      </c>
      <c r="DR55" s="21">
        <v>4</v>
      </c>
      <c r="DS55" s="7" t="s">
        <v>124</v>
      </c>
      <c r="DT55" s="21">
        <v>4</v>
      </c>
      <c r="DU55" s="7" t="s">
        <v>124</v>
      </c>
      <c r="DV55" s="29">
        <v>4</v>
      </c>
      <c r="DW55" s="7" t="s">
        <v>124</v>
      </c>
      <c r="DX55" s="21">
        <v>4</v>
      </c>
      <c r="DY55" s="7" t="s">
        <v>124</v>
      </c>
      <c r="DZ55" s="21">
        <v>4</v>
      </c>
      <c r="EA55" s="7" t="s">
        <v>124</v>
      </c>
      <c r="EB55" s="21">
        <v>4</v>
      </c>
      <c r="EC55" s="7" t="s">
        <v>124</v>
      </c>
    </row>
    <row r="56" spans="2:133" ht="12.75">
      <c r="B56" s="21">
        <v>4</v>
      </c>
      <c r="C56" s="7" t="s">
        <v>131</v>
      </c>
      <c r="D56" s="21">
        <v>4</v>
      </c>
      <c r="E56" s="6" t="s">
        <v>131</v>
      </c>
      <c r="F56" s="21">
        <v>4</v>
      </c>
      <c r="G56" s="7" t="s">
        <v>131</v>
      </c>
      <c r="H56" s="21">
        <v>4</v>
      </c>
      <c r="I56" s="7" t="s">
        <v>131</v>
      </c>
      <c r="J56" s="21">
        <v>4</v>
      </c>
      <c r="K56" s="7" t="s">
        <v>131</v>
      </c>
      <c r="L56" s="21">
        <v>4</v>
      </c>
      <c r="M56" s="7" t="s">
        <v>131</v>
      </c>
      <c r="N56" s="21">
        <v>4</v>
      </c>
      <c r="O56" s="7" t="s">
        <v>131</v>
      </c>
      <c r="P56" s="21">
        <v>4</v>
      </c>
      <c r="Q56" s="7" t="s">
        <v>131</v>
      </c>
      <c r="R56" s="21">
        <v>4</v>
      </c>
      <c r="S56" s="7" t="s">
        <v>131</v>
      </c>
      <c r="T56" s="21">
        <v>4</v>
      </c>
      <c r="U56" s="7" t="s">
        <v>131</v>
      </c>
      <c r="V56" s="21">
        <v>4</v>
      </c>
      <c r="W56" s="7" t="s">
        <v>131</v>
      </c>
      <c r="X56" s="21">
        <v>4</v>
      </c>
      <c r="Y56" s="7" t="s">
        <v>131</v>
      </c>
      <c r="Z56" s="21">
        <v>4</v>
      </c>
      <c r="AA56" s="7" t="s">
        <v>131</v>
      </c>
      <c r="AB56" s="21">
        <v>4</v>
      </c>
      <c r="AC56" s="7" t="s">
        <v>131</v>
      </c>
      <c r="AD56" s="21">
        <v>4</v>
      </c>
      <c r="AE56" s="7" t="s">
        <v>131</v>
      </c>
      <c r="AF56" s="21">
        <v>4</v>
      </c>
      <c r="AG56" s="7" t="s">
        <v>131</v>
      </c>
      <c r="AH56" s="21">
        <v>4</v>
      </c>
      <c r="AI56" s="7" t="s">
        <v>131</v>
      </c>
      <c r="AJ56" s="21">
        <v>4</v>
      </c>
      <c r="AK56" s="7" t="s">
        <v>131</v>
      </c>
      <c r="AL56" s="21">
        <v>4</v>
      </c>
      <c r="AM56" s="7" t="s">
        <v>131</v>
      </c>
      <c r="AN56" s="21">
        <v>4</v>
      </c>
      <c r="AO56" s="7" t="s">
        <v>131</v>
      </c>
      <c r="AP56" s="21">
        <v>4</v>
      </c>
      <c r="AQ56" s="7" t="s">
        <v>131</v>
      </c>
      <c r="AR56" s="21">
        <v>4</v>
      </c>
      <c r="AS56" s="7" t="s">
        <v>131</v>
      </c>
      <c r="AT56" s="21">
        <v>4</v>
      </c>
      <c r="AU56" s="7" t="s">
        <v>131</v>
      </c>
      <c r="AV56" s="21">
        <v>4</v>
      </c>
      <c r="AW56" s="7" t="s">
        <v>131</v>
      </c>
      <c r="AX56" s="21">
        <v>4</v>
      </c>
      <c r="AY56" s="7" t="s">
        <v>131</v>
      </c>
      <c r="AZ56" s="21">
        <v>4</v>
      </c>
      <c r="BA56" s="7" t="s">
        <v>131</v>
      </c>
      <c r="BB56" s="21">
        <v>4</v>
      </c>
      <c r="BC56" s="7" t="s">
        <v>131</v>
      </c>
      <c r="BD56" s="21">
        <v>4</v>
      </c>
      <c r="BE56" s="7" t="s">
        <v>131</v>
      </c>
      <c r="BF56" s="21">
        <v>4</v>
      </c>
      <c r="BG56" s="7" t="s">
        <v>131</v>
      </c>
      <c r="BH56" s="21">
        <v>4</v>
      </c>
      <c r="BI56" s="7" t="s">
        <v>131</v>
      </c>
      <c r="BJ56" s="21">
        <v>4</v>
      </c>
      <c r="BK56" s="7" t="s">
        <v>131</v>
      </c>
      <c r="BL56" s="21">
        <v>4</v>
      </c>
      <c r="BM56" s="7" t="s">
        <v>131</v>
      </c>
      <c r="BN56" s="21">
        <v>4</v>
      </c>
      <c r="BO56" s="7" t="s">
        <v>131</v>
      </c>
      <c r="BP56" s="21">
        <v>4</v>
      </c>
      <c r="BQ56" s="7" t="s">
        <v>131</v>
      </c>
      <c r="BR56" s="21">
        <v>4</v>
      </c>
      <c r="BS56" s="7" t="s">
        <v>131</v>
      </c>
      <c r="BT56" s="21">
        <v>4</v>
      </c>
      <c r="BU56" s="7" t="s">
        <v>131</v>
      </c>
      <c r="BV56" s="21">
        <v>4</v>
      </c>
      <c r="BW56" s="7" t="s">
        <v>131</v>
      </c>
      <c r="BX56" s="21">
        <v>4</v>
      </c>
      <c r="BY56" s="7" t="s">
        <v>131</v>
      </c>
      <c r="BZ56" s="21">
        <v>4</v>
      </c>
      <c r="CA56" s="7" t="s">
        <v>131</v>
      </c>
      <c r="CB56" s="21">
        <v>4</v>
      </c>
      <c r="CC56" s="7" t="s">
        <v>131</v>
      </c>
      <c r="CD56" s="21">
        <v>4</v>
      </c>
      <c r="CE56" s="7" t="s">
        <v>131</v>
      </c>
      <c r="CF56" s="21">
        <v>4</v>
      </c>
      <c r="CG56" s="7" t="s">
        <v>131</v>
      </c>
      <c r="CH56" s="21">
        <v>4</v>
      </c>
      <c r="CI56" s="7" t="s">
        <v>131</v>
      </c>
      <c r="CJ56" s="21">
        <v>4</v>
      </c>
      <c r="CK56" s="7" t="s">
        <v>131</v>
      </c>
      <c r="CL56" s="21">
        <v>4</v>
      </c>
      <c r="CM56" s="7" t="s">
        <v>131</v>
      </c>
      <c r="CN56" s="21">
        <v>4</v>
      </c>
      <c r="CO56" s="7" t="s">
        <v>131</v>
      </c>
      <c r="CP56" s="21">
        <v>4</v>
      </c>
      <c r="CQ56" s="7" t="s">
        <v>131</v>
      </c>
      <c r="CR56" s="21">
        <v>4</v>
      </c>
      <c r="CS56" s="7" t="s">
        <v>131</v>
      </c>
      <c r="CT56" s="21">
        <v>4</v>
      </c>
      <c r="CU56" s="7" t="s">
        <v>131</v>
      </c>
      <c r="CV56" s="21">
        <v>4</v>
      </c>
      <c r="CW56" s="7" t="s">
        <v>131</v>
      </c>
      <c r="CX56" s="21">
        <v>4</v>
      </c>
      <c r="CY56" s="7" t="s">
        <v>131</v>
      </c>
      <c r="CZ56" s="21">
        <v>4</v>
      </c>
      <c r="DA56" s="7" t="s">
        <v>131</v>
      </c>
      <c r="DB56" s="21">
        <v>4</v>
      </c>
      <c r="DC56" s="7" t="s">
        <v>131</v>
      </c>
      <c r="DD56" s="21">
        <v>4</v>
      </c>
      <c r="DE56" s="7" t="s">
        <v>131</v>
      </c>
      <c r="DF56" s="21">
        <v>4</v>
      </c>
      <c r="DG56" s="7" t="s">
        <v>131</v>
      </c>
      <c r="DH56" s="21">
        <v>4</v>
      </c>
      <c r="DI56" s="7" t="s">
        <v>131</v>
      </c>
      <c r="DJ56" s="21">
        <v>4</v>
      </c>
      <c r="DK56" s="7" t="s">
        <v>131</v>
      </c>
      <c r="DL56" s="21">
        <v>4</v>
      </c>
      <c r="DM56" s="7" t="s">
        <v>131</v>
      </c>
      <c r="DN56" s="21">
        <v>4</v>
      </c>
      <c r="DO56" s="7" t="s">
        <v>131</v>
      </c>
      <c r="DP56" s="21">
        <v>4</v>
      </c>
      <c r="DQ56" s="7" t="s">
        <v>131</v>
      </c>
      <c r="DR56" s="21">
        <v>4</v>
      </c>
      <c r="DS56" s="7" t="s">
        <v>131</v>
      </c>
      <c r="DT56" s="21">
        <v>4</v>
      </c>
      <c r="DU56" s="7" t="s">
        <v>131</v>
      </c>
      <c r="DV56" s="29">
        <v>4</v>
      </c>
      <c r="DW56" s="7" t="s">
        <v>131</v>
      </c>
      <c r="DX56" s="21">
        <v>4</v>
      </c>
      <c r="DY56" s="7" t="s">
        <v>131</v>
      </c>
      <c r="DZ56" s="21">
        <v>4</v>
      </c>
      <c r="EA56" s="7" t="s">
        <v>131</v>
      </c>
      <c r="EB56" s="21">
        <v>4</v>
      </c>
      <c r="EC56" s="7" t="s">
        <v>131</v>
      </c>
    </row>
    <row r="57" spans="2:133" ht="12.75">
      <c r="B57" s="21">
        <v>4</v>
      </c>
      <c r="C57" s="6" t="s">
        <v>132</v>
      </c>
      <c r="D57" s="21">
        <v>4</v>
      </c>
      <c r="E57" s="6" t="s">
        <v>132</v>
      </c>
      <c r="F57" s="21">
        <v>4</v>
      </c>
      <c r="G57" s="6" t="s">
        <v>132</v>
      </c>
      <c r="H57" s="21">
        <v>4</v>
      </c>
      <c r="I57" s="6" t="s">
        <v>132</v>
      </c>
      <c r="J57" s="21">
        <v>4</v>
      </c>
      <c r="K57" s="6" t="s">
        <v>132</v>
      </c>
      <c r="L57" s="21">
        <v>4</v>
      </c>
      <c r="M57" s="6" t="s">
        <v>132</v>
      </c>
      <c r="N57" s="21">
        <v>4</v>
      </c>
      <c r="O57" s="6" t="s">
        <v>132</v>
      </c>
      <c r="P57" s="21">
        <v>4</v>
      </c>
      <c r="Q57" s="6" t="s">
        <v>132</v>
      </c>
      <c r="R57" s="21">
        <v>4</v>
      </c>
      <c r="S57" s="6" t="s">
        <v>132</v>
      </c>
      <c r="T57" s="21">
        <v>4</v>
      </c>
      <c r="U57" s="6" t="s">
        <v>132</v>
      </c>
      <c r="V57" s="21">
        <v>4</v>
      </c>
      <c r="W57" s="6" t="s">
        <v>132</v>
      </c>
      <c r="X57" s="21">
        <v>4</v>
      </c>
      <c r="Y57" s="6" t="s">
        <v>132</v>
      </c>
      <c r="Z57" s="21">
        <v>4</v>
      </c>
      <c r="AA57" s="6" t="s">
        <v>132</v>
      </c>
      <c r="AB57" s="21">
        <v>4</v>
      </c>
      <c r="AC57" s="6" t="s">
        <v>132</v>
      </c>
      <c r="AD57" s="21">
        <v>4</v>
      </c>
      <c r="AE57" s="6" t="s">
        <v>132</v>
      </c>
      <c r="AF57" s="21">
        <v>4</v>
      </c>
      <c r="AG57" s="6" t="s">
        <v>132</v>
      </c>
      <c r="AH57" s="21">
        <v>4</v>
      </c>
      <c r="AI57" s="6" t="s">
        <v>132</v>
      </c>
      <c r="AJ57" s="21">
        <v>4</v>
      </c>
      <c r="AK57" s="6" t="s">
        <v>132</v>
      </c>
      <c r="AL57" s="21">
        <v>4</v>
      </c>
      <c r="AM57" s="6" t="s">
        <v>132</v>
      </c>
      <c r="AN57" s="21">
        <v>4</v>
      </c>
      <c r="AO57" s="6" t="s">
        <v>132</v>
      </c>
      <c r="AP57" s="21">
        <v>4</v>
      </c>
      <c r="AQ57" s="6" t="s">
        <v>132</v>
      </c>
      <c r="AR57" s="21">
        <v>4</v>
      </c>
      <c r="AS57" s="6" t="s">
        <v>132</v>
      </c>
      <c r="AT57" s="21">
        <v>4</v>
      </c>
      <c r="AU57" s="6" t="s">
        <v>132</v>
      </c>
      <c r="AV57" s="21">
        <v>4</v>
      </c>
      <c r="AW57" s="6" t="s">
        <v>132</v>
      </c>
      <c r="AX57" s="21">
        <v>4</v>
      </c>
      <c r="AY57" s="6" t="s">
        <v>132</v>
      </c>
      <c r="AZ57" s="21">
        <v>4</v>
      </c>
      <c r="BA57" s="6" t="s">
        <v>132</v>
      </c>
      <c r="BB57" s="21">
        <v>4</v>
      </c>
      <c r="BC57" s="6" t="s">
        <v>132</v>
      </c>
      <c r="BD57" s="21">
        <v>4</v>
      </c>
      <c r="BE57" s="6" t="s">
        <v>132</v>
      </c>
      <c r="BF57" s="21">
        <v>4</v>
      </c>
      <c r="BG57" s="6" t="s">
        <v>132</v>
      </c>
      <c r="BH57" s="21">
        <v>4</v>
      </c>
      <c r="BI57" s="6" t="s">
        <v>132</v>
      </c>
      <c r="BJ57" s="21">
        <v>4</v>
      </c>
      <c r="BK57" s="6" t="s">
        <v>132</v>
      </c>
      <c r="BL57" s="21">
        <v>4</v>
      </c>
      <c r="BM57" s="6" t="s">
        <v>132</v>
      </c>
      <c r="BN57" s="21">
        <v>4</v>
      </c>
      <c r="BO57" s="6" t="s">
        <v>132</v>
      </c>
      <c r="BP57" s="21">
        <v>4</v>
      </c>
      <c r="BQ57" s="6" t="s">
        <v>132</v>
      </c>
      <c r="BR57" s="21">
        <v>4</v>
      </c>
      <c r="BS57" s="6" t="s">
        <v>132</v>
      </c>
      <c r="BT57" s="21">
        <v>4</v>
      </c>
      <c r="BU57" s="6" t="s">
        <v>132</v>
      </c>
      <c r="BV57" s="21">
        <v>0</v>
      </c>
      <c r="BW57" s="28" t="s">
        <v>140</v>
      </c>
      <c r="BX57" s="21">
        <v>4</v>
      </c>
      <c r="BY57" s="6" t="s">
        <v>132</v>
      </c>
      <c r="BZ57" s="21">
        <v>4</v>
      </c>
      <c r="CA57" s="6" t="s">
        <v>132</v>
      </c>
      <c r="CB57" s="21">
        <v>4</v>
      </c>
      <c r="CC57" s="6" t="s">
        <v>132</v>
      </c>
      <c r="CD57" s="21">
        <v>4</v>
      </c>
      <c r="CE57" s="6" t="s">
        <v>132</v>
      </c>
      <c r="CF57" s="21">
        <v>4</v>
      </c>
      <c r="CG57" s="6" t="s">
        <v>132</v>
      </c>
      <c r="CH57" s="21">
        <v>4</v>
      </c>
      <c r="CI57" s="6" t="s">
        <v>132</v>
      </c>
      <c r="CJ57" s="21">
        <v>4</v>
      </c>
      <c r="CK57" s="6" t="s">
        <v>132</v>
      </c>
      <c r="CL57" s="21">
        <v>4</v>
      </c>
      <c r="CM57" s="6" t="s">
        <v>132</v>
      </c>
      <c r="CN57" s="21">
        <v>4</v>
      </c>
      <c r="CO57" s="6" t="s">
        <v>132</v>
      </c>
      <c r="CP57" s="21">
        <v>4</v>
      </c>
      <c r="CQ57" s="6" t="s">
        <v>132</v>
      </c>
      <c r="CR57" s="21">
        <v>4</v>
      </c>
      <c r="CS57" s="6" t="s">
        <v>132</v>
      </c>
      <c r="CT57" s="21">
        <v>4</v>
      </c>
      <c r="CU57" s="6" t="s">
        <v>132</v>
      </c>
      <c r="CV57" s="21">
        <v>4</v>
      </c>
      <c r="CW57" s="6" t="s">
        <v>132</v>
      </c>
      <c r="CX57" s="21">
        <v>4</v>
      </c>
      <c r="CY57" s="6" t="s">
        <v>132</v>
      </c>
      <c r="CZ57" s="21">
        <v>4</v>
      </c>
      <c r="DA57" s="6" t="s">
        <v>132</v>
      </c>
      <c r="DB57" s="21">
        <v>4</v>
      </c>
      <c r="DC57" s="6" t="s">
        <v>132</v>
      </c>
      <c r="DD57" s="21">
        <v>4</v>
      </c>
      <c r="DE57" s="6" t="s">
        <v>132</v>
      </c>
      <c r="DF57" s="21">
        <v>4</v>
      </c>
      <c r="DG57" s="6" t="s">
        <v>132</v>
      </c>
      <c r="DH57" s="21">
        <v>4</v>
      </c>
      <c r="DI57" s="6" t="s">
        <v>132</v>
      </c>
      <c r="DJ57" s="21">
        <v>4</v>
      </c>
      <c r="DK57" s="6" t="s">
        <v>132</v>
      </c>
      <c r="DL57" s="21">
        <v>4</v>
      </c>
      <c r="DM57" s="6" t="s">
        <v>132</v>
      </c>
      <c r="DN57" s="21">
        <v>4</v>
      </c>
      <c r="DO57" s="6" t="s">
        <v>132</v>
      </c>
      <c r="DP57" s="21">
        <v>4</v>
      </c>
      <c r="DQ57" s="6" t="s">
        <v>132</v>
      </c>
      <c r="DR57" s="21">
        <v>4</v>
      </c>
      <c r="DS57" s="6" t="s">
        <v>132</v>
      </c>
      <c r="DT57" s="21">
        <v>4</v>
      </c>
      <c r="DU57" s="6" t="s">
        <v>132</v>
      </c>
      <c r="DV57" s="29">
        <v>4</v>
      </c>
      <c r="DW57" s="6" t="s">
        <v>132</v>
      </c>
      <c r="DX57" s="21">
        <v>4</v>
      </c>
      <c r="DY57" s="6" t="s">
        <v>132</v>
      </c>
      <c r="DZ57" s="21">
        <v>4</v>
      </c>
      <c r="EA57" s="6" t="s">
        <v>132</v>
      </c>
      <c r="EB57" s="21">
        <v>4</v>
      </c>
      <c r="EC57" s="6" t="s">
        <v>132</v>
      </c>
    </row>
    <row r="58" spans="2:133" ht="12.75">
      <c r="B58" s="21">
        <v>4</v>
      </c>
      <c r="C58" s="17" t="s">
        <v>139</v>
      </c>
      <c r="D58" s="21">
        <v>4</v>
      </c>
      <c r="E58" s="17" t="s">
        <v>139</v>
      </c>
      <c r="F58" s="21">
        <v>4</v>
      </c>
      <c r="G58" s="17" t="s">
        <v>139</v>
      </c>
      <c r="H58" s="21">
        <v>4</v>
      </c>
      <c r="I58" s="17" t="s">
        <v>139</v>
      </c>
      <c r="J58" s="21">
        <v>4</v>
      </c>
      <c r="K58" s="17" t="s">
        <v>139</v>
      </c>
      <c r="L58" s="21">
        <v>4</v>
      </c>
      <c r="M58" s="17" t="s">
        <v>139</v>
      </c>
      <c r="N58" s="21">
        <v>4</v>
      </c>
      <c r="O58" s="17" t="s">
        <v>139</v>
      </c>
      <c r="P58" s="21">
        <v>4</v>
      </c>
      <c r="Q58" s="17" t="s">
        <v>139</v>
      </c>
      <c r="R58" s="21">
        <v>4</v>
      </c>
      <c r="S58" s="17" t="s">
        <v>139</v>
      </c>
      <c r="T58" s="21">
        <v>4</v>
      </c>
      <c r="U58" s="17" t="s">
        <v>139</v>
      </c>
      <c r="V58" s="21">
        <v>4</v>
      </c>
      <c r="W58" s="17" t="s">
        <v>139</v>
      </c>
      <c r="X58" s="21">
        <v>4</v>
      </c>
      <c r="Y58" s="17" t="s">
        <v>139</v>
      </c>
      <c r="Z58" s="21">
        <v>4</v>
      </c>
      <c r="AA58" s="17" t="s">
        <v>139</v>
      </c>
      <c r="AB58" s="21">
        <v>4</v>
      </c>
      <c r="AC58" s="17" t="s">
        <v>139</v>
      </c>
      <c r="AD58" s="21">
        <v>4</v>
      </c>
      <c r="AE58" s="17" t="s">
        <v>139</v>
      </c>
      <c r="AF58" s="21">
        <v>4</v>
      </c>
      <c r="AG58" s="17" t="s">
        <v>139</v>
      </c>
      <c r="AH58" s="21">
        <v>4</v>
      </c>
      <c r="AI58" s="17" t="s">
        <v>139</v>
      </c>
      <c r="AJ58" s="21">
        <v>4</v>
      </c>
      <c r="AK58" s="17" t="s">
        <v>139</v>
      </c>
      <c r="AL58" s="21">
        <v>4</v>
      </c>
      <c r="AM58" s="17" t="s">
        <v>139</v>
      </c>
      <c r="AN58" s="21">
        <v>4</v>
      </c>
      <c r="AO58" s="17" t="s">
        <v>139</v>
      </c>
      <c r="AP58" s="21">
        <v>4</v>
      </c>
      <c r="AQ58" s="17" t="s">
        <v>139</v>
      </c>
      <c r="AR58" s="21">
        <v>4</v>
      </c>
      <c r="AS58" s="17" t="s">
        <v>139</v>
      </c>
      <c r="AT58" s="21">
        <v>4</v>
      </c>
      <c r="AU58" s="17" t="s">
        <v>139</v>
      </c>
      <c r="AV58" s="21">
        <v>4</v>
      </c>
      <c r="AW58" s="17" t="s">
        <v>139</v>
      </c>
      <c r="AX58" s="21">
        <v>4</v>
      </c>
      <c r="AY58" s="17" t="s">
        <v>139</v>
      </c>
      <c r="AZ58" s="21">
        <v>4</v>
      </c>
      <c r="BA58" s="17" t="s">
        <v>139</v>
      </c>
      <c r="BB58" s="21">
        <v>4</v>
      </c>
      <c r="BC58" s="17" t="s">
        <v>139</v>
      </c>
      <c r="BD58" s="21">
        <v>4</v>
      </c>
      <c r="BE58" s="17" t="s">
        <v>139</v>
      </c>
      <c r="BF58" s="21">
        <v>4</v>
      </c>
      <c r="BG58" s="17" t="s">
        <v>139</v>
      </c>
      <c r="BH58" s="21">
        <v>4</v>
      </c>
      <c r="BI58" s="17" t="s">
        <v>139</v>
      </c>
      <c r="BJ58" s="21">
        <v>4</v>
      </c>
      <c r="BK58" s="17" t="s">
        <v>139</v>
      </c>
      <c r="BL58" s="21">
        <v>4</v>
      </c>
      <c r="BM58" s="17" t="s">
        <v>139</v>
      </c>
      <c r="BN58" s="21">
        <v>4</v>
      </c>
      <c r="BO58" s="17" t="s">
        <v>139</v>
      </c>
      <c r="BP58" s="21">
        <v>4</v>
      </c>
      <c r="BQ58" s="17" t="s">
        <v>139</v>
      </c>
      <c r="BR58" s="21">
        <v>4</v>
      </c>
      <c r="BS58" s="17" t="s">
        <v>139</v>
      </c>
      <c r="BT58" s="21">
        <v>4</v>
      </c>
      <c r="BU58" s="17" t="s">
        <v>139</v>
      </c>
      <c r="BV58" s="21">
        <v>4</v>
      </c>
      <c r="BW58" s="17" t="s">
        <v>139</v>
      </c>
      <c r="BX58" s="21">
        <v>4</v>
      </c>
      <c r="BY58" s="17" t="s">
        <v>139</v>
      </c>
      <c r="BZ58" s="21">
        <v>4</v>
      </c>
      <c r="CA58" s="17" t="s">
        <v>139</v>
      </c>
      <c r="CB58" s="21">
        <v>4</v>
      </c>
      <c r="CC58" s="17" t="s">
        <v>139</v>
      </c>
      <c r="CD58" s="21">
        <v>4</v>
      </c>
      <c r="CE58" s="17" t="s">
        <v>139</v>
      </c>
      <c r="CF58" s="21">
        <v>4</v>
      </c>
      <c r="CG58" s="17" t="s">
        <v>139</v>
      </c>
      <c r="CH58" s="21">
        <v>4</v>
      </c>
      <c r="CI58" s="17" t="s">
        <v>139</v>
      </c>
      <c r="CJ58" s="21">
        <v>4</v>
      </c>
      <c r="CK58" s="17" t="s">
        <v>139</v>
      </c>
      <c r="CL58" s="21">
        <v>4</v>
      </c>
      <c r="CM58" s="17" t="s">
        <v>139</v>
      </c>
      <c r="CN58" s="21">
        <v>4</v>
      </c>
      <c r="CO58" s="17" t="s">
        <v>139</v>
      </c>
      <c r="CP58" s="21">
        <v>4</v>
      </c>
      <c r="CQ58" s="17" t="s">
        <v>139</v>
      </c>
      <c r="CR58" s="21">
        <v>4</v>
      </c>
      <c r="CS58" s="17" t="s">
        <v>139</v>
      </c>
      <c r="CT58" s="21">
        <v>4</v>
      </c>
      <c r="CU58" s="17" t="s">
        <v>139</v>
      </c>
      <c r="CV58" s="21">
        <v>0</v>
      </c>
      <c r="CW58" s="55" t="s">
        <v>137</v>
      </c>
      <c r="CX58" s="21">
        <v>4</v>
      </c>
      <c r="CY58" s="17" t="s">
        <v>139</v>
      </c>
      <c r="CZ58" s="21">
        <v>4</v>
      </c>
      <c r="DA58" s="17" t="s">
        <v>139</v>
      </c>
      <c r="DB58" s="21">
        <v>4</v>
      </c>
      <c r="DC58" s="17" t="s">
        <v>139</v>
      </c>
      <c r="DD58" s="21">
        <v>4</v>
      </c>
      <c r="DE58" s="17" t="s">
        <v>139</v>
      </c>
      <c r="DF58" s="21">
        <v>4</v>
      </c>
      <c r="DG58" s="17" t="s">
        <v>139</v>
      </c>
      <c r="DH58" s="21">
        <v>4</v>
      </c>
      <c r="DI58" s="17" t="s">
        <v>139</v>
      </c>
      <c r="DJ58" s="21">
        <v>4</v>
      </c>
      <c r="DK58" s="17" t="s">
        <v>139</v>
      </c>
      <c r="DL58" s="21">
        <v>4</v>
      </c>
      <c r="DM58" s="17" t="s">
        <v>139</v>
      </c>
      <c r="DN58" s="21">
        <v>4</v>
      </c>
      <c r="DO58" s="17" t="s">
        <v>139</v>
      </c>
      <c r="DP58" s="21">
        <v>4</v>
      </c>
      <c r="DQ58" s="17" t="s">
        <v>139</v>
      </c>
      <c r="DR58" s="21">
        <v>4</v>
      </c>
      <c r="DS58" s="17" t="s">
        <v>139</v>
      </c>
      <c r="DT58" s="21">
        <v>4</v>
      </c>
      <c r="DU58" s="17" t="s">
        <v>139</v>
      </c>
      <c r="DV58" s="29">
        <v>4</v>
      </c>
      <c r="DW58" s="17" t="s">
        <v>139</v>
      </c>
      <c r="DX58" s="21">
        <v>4</v>
      </c>
      <c r="DY58" s="17" t="s">
        <v>139</v>
      </c>
      <c r="DZ58" s="21">
        <v>4</v>
      </c>
      <c r="EA58" s="17" t="s">
        <v>139</v>
      </c>
      <c r="EB58" s="21">
        <v>4</v>
      </c>
      <c r="EC58" s="17" t="s">
        <v>139</v>
      </c>
    </row>
    <row r="59" spans="2:133" ht="12.75">
      <c r="B59" s="21">
        <v>8</v>
      </c>
      <c r="C59" s="7" t="s">
        <v>108</v>
      </c>
      <c r="D59" s="21">
        <v>8</v>
      </c>
      <c r="E59" s="6" t="s">
        <v>108</v>
      </c>
      <c r="F59" s="21">
        <v>8</v>
      </c>
      <c r="G59" s="7" t="s">
        <v>108</v>
      </c>
      <c r="H59" s="21">
        <v>8</v>
      </c>
      <c r="I59" s="7" t="s">
        <v>108</v>
      </c>
      <c r="J59" s="21">
        <v>8</v>
      </c>
      <c r="K59" s="7" t="s">
        <v>108</v>
      </c>
      <c r="L59" s="21">
        <v>8</v>
      </c>
      <c r="M59" s="7" t="s">
        <v>108</v>
      </c>
      <c r="N59" s="21">
        <v>8</v>
      </c>
      <c r="O59" s="7" t="s">
        <v>108</v>
      </c>
      <c r="P59" s="21">
        <v>8</v>
      </c>
      <c r="Q59" s="7" t="s">
        <v>108</v>
      </c>
      <c r="R59" s="21">
        <v>8</v>
      </c>
      <c r="S59" s="7" t="s">
        <v>108</v>
      </c>
      <c r="T59" s="21">
        <v>8</v>
      </c>
      <c r="U59" s="7" t="s">
        <v>108</v>
      </c>
      <c r="V59" s="21">
        <v>8</v>
      </c>
      <c r="W59" s="7" t="s">
        <v>108</v>
      </c>
      <c r="X59" s="21">
        <v>8</v>
      </c>
      <c r="Y59" s="7" t="s">
        <v>108</v>
      </c>
      <c r="Z59" s="21">
        <v>8</v>
      </c>
      <c r="AA59" s="7" t="s">
        <v>108</v>
      </c>
      <c r="AB59" s="21">
        <v>8</v>
      </c>
      <c r="AC59" s="7" t="s">
        <v>108</v>
      </c>
      <c r="AD59" s="21">
        <v>8</v>
      </c>
      <c r="AE59" s="7" t="s">
        <v>108</v>
      </c>
      <c r="AF59" s="21">
        <v>8</v>
      </c>
      <c r="AG59" s="7" t="s">
        <v>108</v>
      </c>
      <c r="AH59" s="21">
        <v>8</v>
      </c>
      <c r="AI59" s="7" t="s">
        <v>108</v>
      </c>
      <c r="AJ59" s="21">
        <v>8</v>
      </c>
      <c r="AK59" s="7" t="s">
        <v>108</v>
      </c>
      <c r="AL59" s="21">
        <v>8</v>
      </c>
      <c r="AM59" s="7" t="s">
        <v>108</v>
      </c>
      <c r="AN59" s="21">
        <v>8</v>
      </c>
      <c r="AO59" s="7" t="s">
        <v>108</v>
      </c>
      <c r="AP59" s="21">
        <v>8</v>
      </c>
      <c r="AQ59" s="7" t="s">
        <v>108</v>
      </c>
      <c r="AR59" s="21">
        <v>8</v>
      </c>
      <c r="AS59" s="7" t="s">
        <v>108</v>
      </c>
      <c r="AT59" s="21">
        <v>8</v>
      </c>
      <c r="AU59" s="7" t="s">
        <v>108</v>
      </c>
      <c r="AV59" s="21">
        <v>8</v>
      </c>
      <c r="AW59" s="7" t="s">
        <v>108</v>
      </c>
      <c r="AX59" s="21">
        <v>8</v>
      </c>
      <c r="AY59" s="7" t="s">
        <v>108</v>
      </c>
      <c r="AZ59" s="21">
        <v>8</v>
      </c>
      <c r="BA59" s="7" t="s">
        <v>108</v>
      </c>
      <c r="BB59" s="21">
        <v>8</v>
      </c>
      <c r="BC59" s="7" t="s">
        <v>108</v>
      </c>
      <c r="BD59" s="21">
        <v>8</v>
      </c>
      <c r="BE59" s="7" t="s">
        <v>108</v>
      </c>
      <c r="BF59" s="21">
        <v>8</v>
      </c>
      <c r="BG59" s="7" t="s">
        <v>108</v>
      </c>
      <c r="BH59" s="21">
        <v>8</v>
      </c>
      <c r="BI59" s="7" t="s">
        <v>108</v>
      </c>
      <c r="BJ59" s="21">
        <v>8</v>
      </c>
      <c r="BK59" s="7" t="s">
        <v>108</v>
      </c>
      <c r="BL59" s="21">
        <v>8</v>
      </c>
      <c r="BM59" s="7" t="s">
        <v>108</v>
      </c>
      <c r="BN59" s="21">
        <v>8</v>
      </c>
      <c r="BO59" s="7" t="s">
        <v>108</v>
      </c>
      <c r="BP59" s="21">
        <v>8</v>
      </c>
      <c r="BQ59" s="7" t="s">
        <v>108</v>
      </c>
      <c r="BR59" s="21">
        <v>8</v>
      </c>
      <c r="BS59" s="7" t="s">
        <v>108</v>
      </c>
      <c r="BT59" s="21">
        <v>8</v>
      </c>
      <c r="BU59" s="7" t="s">
        <v>108</v>
      </c>
      <c r="BV59" s="21">
        <v>8</v>
      </c>
      <c r="BW59" s="7" t="s">
        <v>108</v>
      </c>
      <c r="BX59" s="21">
        <v>8</v>
      </c>
      <c r="BY59" s="7" t="s">
        <v>108</v>
      </c>
      <c r="BZ59" s="21">
        <v>8</v>
      </c>
      <c r="CA59" s="7" t="s">
        <v>108</v>
      </c>
      <c r="CB59" s="21">
        <v>8</v>
      </c>
      <c r="CC59" s="7" t="s">
        <v>108</v>
      </c>
      <c r="CD59" s="21">
        <v>8</v>
      </c>
      <c r="CE59" s="7" t="s">
        <v>108</v>
      </c>
      <c r="CF59" s="21">
        <v>8</v>
      </c>
      <c r="CG59" s="7" t="s">
        <v>108</v>
      </c>
      <c r="CH59" s="21">
        <v>8</v>
      </c>
      <c r="CI59" s="7" t="s">
        <v>108</v>
      </c>
      <c r="CJ59" s="21">
        <v>8</v>
      </c>
      <c r="CK59" s="7" t="s">
        <v>108</v>
      </c>
      <c r="CL59" s="21">
        <v>8</v>
      </c>
      <c r="CM59" s="7" t="s">
        <v>108</v>
      </c>
      <c r="CN59" s="21">
        <v>8</v>
      </c>
      <c r="CO59" s="7" t="s">
        <v>108</v>
      </c>
      <c r="CP59" s="21">
        <v>8</v>
      </c>
      <c r="CQ59" s="7" t="s">
        <v>108</v>
      </c>
      <c r="CR59" s="21">
        <v>8</v>
      </c>
      <c r="CS59" s="7" t="s">
        <v>108</v>
      </c>
      <c r="CT59" s="21">
        <v>8</v>
      </c>
      <c r="CU59" s="7" t="s">
        <v>108</v>
      </c>
      <c r="CV59" s="21">
        <v>8</v>
      </c>
      <c r="CW59" s="7" t="s">
        <v>108</v>
      </c>
      <c r="CX59" s="21">
        <v>8</v>
      </c>
      <c r="CY59" s="7" t="s">
        <v>108</v>
      </c>
      <c r="CZ59" s="21">
        <v>8</v>
      </c>
      <c r="DA59" s="7" t="s">
        <v>108</v>
      </c>
      <c r="DB59" s="21">
        <v>8</v>
      </c>
      <c r="DC59" s="7" t="s">
        <v>108</v>
      </c>
      <c r="DD59" s="21">
        <v>8</v>
      </c>
      <c r="DE59" s="7" t="s">
        <v>108</v>
      </c>
      <c r="DF59" s="21">
        <v>8</v>
      </c>
      <c r="DG59" s="7" t="s">
        <v>108</v>
      </c>
      <c r="DH59" s="21">
        <v>8</v>
      </c>
      <c r="DI59" s="7" t="s">
        <v>108</v>
      </c>
      <c r="DJ59" s="21">
        <v>8</v>
      </c>
      <c r="DK59" s="7" t="s">
        <v>108</v>
      </c>
      <c r="DL59" s="21">
        <v>8</v>
      </c>
      <c r="DM59" s="7" t="s">
        <v>108</v>
      </c>
      <c r="DN59" s="21">
        <v>8</v>
      </c>
      <c r="DO59" s="7" t="s">
        <v>108</v>
      </c>
      <c r="DP59" s="21">
        <v>8</v>
      </c>
      <c r="DQ59" s="7" t="s">
        <v>108</v>
      </c>
      <c r="DR59" s="21">
        <v>8</v>
      </c>
      <c r="DS59" s="7" t="s">
        <v>108</v>
      </c>
      <c r="DT59" s="21">
        <v>8</v>
      </c>
      <c r="DU59" s="7" t="s">
        <v>108</v>
      </c>
      <c r="DV59" s="29">
        <v>8</v>
      </c>
      <c r="DW59" s="7" t="s">
        <v>108</v>
      </c>
      <c r="DX59" s="21">
        <v>8</v>
      </c>
      <c r="DY59" s="7" t="s">
        <v>108</v>
      </c>
      <c r="DZ59" s="21">
        <v>8</v>
      </c>
      <c r="EA59" s="7" t="s">
        <v>108</v>
      </c>
      <c r="EB59" s="21">
        <v>8</v>
      </c>
      <c r="EC59" s="7" t="s">
        <v>108</v>
      </c>
    </row>
    <row r="60" spans="2:133" ht="12.75">
      <c r="B60" s="21">
        <v>8</v>
      </c>
      <c r="C60" s="7" t="s">
        <v>116</v>
      </c>
      <c r="D60" s="21">
        <v>8</v>
      </c>
      <c r="E60" s="6" t="s">
        <v>116</v>
      </c>
      <c r="F60" s="21">
        <v>8</v>
      </c>
      <c r="G60" s="7" t="s">
        <v>116</v>
      </c>
      <c r="H60" s="21">
        <v>8</v>
      </c>
      <c r="I60" s="7" t="s">
        <v>116</v>
      </c>
      <c r="J60" s="21">
        <v>8</v>
      </c>
      <c r="K60" s="7" t="s">
        <v>116</v>
      </c>
      <c r="L60" s="21">
        <v>8</v>
      </c>
      <c r="M60" s="7" t="s">
        <v>116</v>
      </c>
      <c r="N60" s="21">
        <v>8</v>
      </c>
      <c r="O60" s="7" t="s">
        <v>116</v>
      </c>
      <c r="P60" s="21">
        <v>8</v>
      </c>
      <c r="Q60" s="7" t="s">
        <v>116</v>
      </c>
      <c r="R60" s="21">
        <v>8</v>
      </c>
      <c r="S60" s="7" t="s">
        <v>116</v>
      </c>
      <c r="T60" s="21">
        <v>8</v>
      </c>
      <c r="U60" s="7" t="s">
        <v>116</v>
      </c>
      <c r="V60" s="21">
        <v>8</v>
      </c>
      <c r="W60" s="7" t="s">
        <v>116</v>
      </c>
      <c r="X60" s="21">
        <v>8</v>
      </c>
      <c r="Y60" s="7" t="s">
        <v>116</v>
      </c>
      <c r="Z60" s="21">
        <v>8</v>
      </c>
      <c r="AA60" s="7" t="s">
        <v>116</v>
      </c>
      <c r="AB60" s="21">
        <v>8</v>
      </c>
      <c r="AC60" s="7" t="s">
        <v>116</v>
      </c>
      <c r="AD60" s="21">
        <v>8</v>
      </c>
      <c r="AE60" s="7" t="s">
        <v>116</v>
      </c>
      <c r="AF60" s="21">
        <v>8</v>
      </c>
      <c r="AG60" s="7" t="s">
        <v>116</v>
      </c>
      <c r="AH60" s="21">
        <v>8</v>
      </c>
      <c r="AI60" s="7" t="s">
        <v>116</v>
      </c>
      <c r="AJ60" s="21">
        <v>8</v>
      </c>
      <c r="AK60" s="7" t="s">
        <v>116</v>
      </c>
      <c r="AL60" s="21">
        <v>8</v>
      </c>
      <c r="AM60" s="7" t="s">
        <v>116</v>
      </c>
      <c r="AN60" s="21">
        <v>8</v>
      </c>
      <c r="AO60" s="7" t="s">
        <v>116</v>
      </c>
      <c r="AP60" s="21">
        <v>8</v>
      </c>
      <c r="AQ60" s="7" t="s">
        <v>116</v>
      </c>
      <c r="AR60" s="21">
        <v>8</v>
      </c>
      <c r="AS60" s="7" t="s">
        <v>116</v>
      </c>
      <c r="AT60" s="21">
        <v>8</v>
      </c>
      <c r="AU60" s="7" t="s">
        <v>116</v>
      </c>
      <c r="AV60" s="21">
        <v>8</v>
      </c>
      <c r="AW60" s="7" t="s">
        <v>116</v>
      </c>
      <c r="AX60" s="21">
        <v>8</v>
      </c>
      <c r="AY60" s="7" t="s">
        <v>116</v>
      </c>
      <c r="AZ60" s="21">
        <v>8</v>
      </c>
      <c r="BA60" s="7" t="s">
        <v>116</v>
      </c>
      <c r="BB60" s="21">
        <v>8</v>
      </c>
      <c r="BC60" s="7" t="s">
        <v>116</v>
      </c>
      <c r="BD60" s="21">
        <v>8</v>
      </c>
      <c r="BE60" s="7" t="s">
        <v>116</v>
      </c>
      <c r="BF60" s="21">
        <v>8</v>
      </c>
      <c r="BG60" s="7" t="s">
        <v>116</v>
      </c>
      <c r="BH60" s="21">
        <v>8</v>
      </c>
      <c r="BI60" s="7" t="s">
        <v>116</v>
      </c>
      <c r="BJ60" s="21">
        <v>8</v>
      </c>
      <c r="BK60" s="7" t="s">
        <v>116</v>
      </c>
      <c r="BL60" s="21">
        <v>8</v>
      </c>
      <c r="BM60" s="7" t="s">
        <v>116</v>
      </c>
      <c r="BN60" s="21">
        <v>8</v>
      </c>
      <c r="BO60" s="7" t="s">
        <v>116</v>
      </c>
      <c r="BP60" s="21">
        <v>8</v>
      </c>
      <c r="BQ60" s="7" t="s">
        <v>116</v>
      </c>
      <c r="BR60" s="21">
        <v>8</v>
      </c>
      <c r="BS60" s="7" t="s">
        <v>116</v>
      </c>
      <c r="BT60" s="21">
        <v>8</v>
      </c>
      <c r="BU60" s="7" t="s">
        <v>116</v>
      </c>
      <c r="BV60" s="21">
        <v>8</v>
      </c>
      <c r="BW60" s="7" t="s">
        <v>116</v>
      </c>
      <c r="BX60" s="21">
        <v>8</v>
      </c>
      <c r="BY60" s="6" t="s">
        <v>116</v>
      </c>
      <c r="BZ60" s="21">
        <v>8</v>
      </c>
      <c r="CA60" s="6" t="s">
        <v>116</v>
      </c>
      <c r="CB60" s="21">
        <v>8</v>
      </c>
      <c r="CC60" s="6" t="s">
        <v>116</v>
      </c>
      <c r="CD60" s="21">
        <v>8</v>
      </c>
      <c r="CE60" s="6" t="s">
        <v>116</v>
      </c>
      <c r="CF60" s="21">
        <v>8</v>
      </c>
      <c r="CG60" s="6" t="s">
        <v>116</v>
      </c>
      <c r="CH60" s="21">
        <v>8</v>
      </c>
      <c r="CI60" s="6" t="s">
        <v>116</v>
      </c>
      <c r="CJ60" s="21">
        <v>8</v>
      </c>
      <c r="CK60" s="6" t="s">
        <v>116</v>
      </c>
      <c r="CL60" s="21">
        <v>8</v>
      </c>
      <c r="CM60" s="6" t="s">
        <v>116</v>
      </c>
      <c r="CN60" s="21">
        <v>8</v>
      </c>
      <c r="CO60" s="6" t="s">
        <v>116</v>
      </c>
      <c r="CP60" s="21">
        <v>8</v>
      </c>
      <c r="CQ60" s="6" t="s">
        <v>116</v>
      </c>
      <c r="CR60" s="21">
        <v>8</v>
      </c>
      <c r="CS60" s="6" t="s">
        <v>116</v>
      </c>
      <c r="CT60" s="21">
        <v>8</v>
      </c>
      <c r="CU60" s="6" t="s">
        <v>116</v>
      </c>
      <c r="CV60" s="21">
        <v>8</v>
      </c>
      <c r="CW60" s="6" t="s">
        <v>116</v>
      </c>
      <c r="CX60" s="21">
        <v>8</v>
      </c>
      <c r="CY60" s="6" t="s">
        <v>116</v>
      </c>
      <c r="CZ60" s="21">
        <v>8</v>
      </c>
      <c r="DA60" s="6" t="s">
        <v>116</v>
      </c>
      <c r="DB60" s="21">
        <v>8</v>
      </c>
      <c r="DC60" s="6" t="s">
        <v>116</v>
      </c>
      <c r="DD60" s="21">
        <v>8</v>
      </c>
      <c r="DE60" s="6" t="s">
        <v>116</v>
      </c>
      <c r="DF60" s="21">
        <v>8</v>
      </c>
      <c r="DG60" s="6" t="s">
        <v>116</v>
      </c>
      <c r="DH60" s="21">
        <v>8</v>
      </c>
      <c r="DI60" s="6" t="s">
        <v>116</v>
      </c>
      <c r="DJ60" s="21">
        <v>8</v>
      </c>
      <c r="DK60" s="6" t="s">
        <v>116</v>
      </c>
      <c r="DL60" s="21">
        <v>8</v>
      </c>
      <c r="DM60" s="6" t="s">
        <v>116</v>
      </c>
      <c r="DN60" s="21">
        <v>8</v>
      </c>
      <c r="DO60" s="6" t="s">
        <v>116</v>
      </c>
      <c r="DP60" s="21">
        <v>8</v>
      </c>
      <c r="DQ60" s="6" t="s">
        <v>116</v>
      </c>
      <c r="DR60" s="21">
        <v>8</v>
      </c>
      <c r="DS60" s="6" t="s">
        <v>116</v>
      </c>
      <c r="DT60" s="21">
        <v>8</v>
      </c>
      <c r="DU60" s="6" t="s">
        <v>116</v>
      </c>
      <c r="DV60" s="29">
        <v>8</v>
      </c>
      <c r="DW60" s="6" t="s">
        <v>116</v>
      </c>
      <c r="DX60" s="21">
        <v>8</v>
      </c>
      <c r="DY60" s="6" t="s">
        <v>116</v>
      </c>
      <c r="DZ60" s="21">
        <v>8</v>
      </c>
      <c r="EA60" s="6" t="s">
        <v>116</v>
      </c>
      <c r="EB60" s="21">
        <v>8</v>
      </c>
      <c r="EC60" s="6" t="s">
        <v>116</v>
      </c>
    </row>
    <row r="61" spans="2:133" ht="12.75">
      <c r="B61" s="21">
        <v>8</v>
      </c>
      <c r="C61" s="6" t="s">
        <v>124</v>
      </c>
      <c r="D61" s="21">
        <v>8</v>
      </c>
      <c r="E61" s="6" t="s">
        <v>124</v>
      </c>
      <c r="F61" s="21">
        <v>8</v>
      </c>
      <c r="G61" s="6" t="s">
        <v>124</v>
      </c>
      <c r="H61" s="21">
        <v>0</v>
      </c>
      <c r="I61" s="28" t="s">
        <v>131</v>
      </c>
      <c r="J61" s="21">
        <v>8</v>
      </c>
      <c r="K61" s="6" t="s">
        <v>124</v>
      </c>
      <c r="L61" s="21">
        <v>8</v>
      </c>
      <c r="M61" s="6" t="s">
        <v>124</v>
      </c>
      <c r="N61" s="21">
        <v>8</v>
      </c>
      <c r="O61" s="6" t="s">
        <v>124</v>
      </c>
      <c r="P61" s="21">
        <v>8</v>
      </c>
      <c r="Q61" s="6" t="s">
        <v>124</v>
      </c>
      <c r="R61" s="21">
        <v>8</v>
      </c>
      <c r="S61" s="6" t="s">
        <v>124</v>
      </c>
      <c r="T61" s="21">
        <v>0</v>
      </c>
      <c r="U61" s="28" t="s">
        <v>131</v>
      </c>
      <c r="V61" s="21">
        <v>8</v>
      </c>
      <c r="W61" s="6" t="s">
        <v>124</v>
      </c>
      <c r="X61" s="21">
        <v>8</v>
      </c>
      <c r="Y61" s="6" t="s">
        <v>124</v>
      </c>
      <c r="Z61" s="21">
        <v>8</v>
      </c>
      <c r="AA61" s="6" t="s">
        <v>124</v>
      </c>
      <c r="AB61" s="21">
        <v>8</v>
      </c>
      <c r="AC61" s="6" t="s">
        <v>124</v>
      </c>
      <c r="AD61" s="21">
        <v>8</v>
      </c>
      <c r="AE61" s="6" t="s">
        <v>124</v>
      </c>
      <c r="AF61" s="21">
        <v>8</v>
      </c>
      <c r="AG61" s="6" t="s">
        <v>124</v>
      </c>
      <c r="AH61" s="21">
        <v>8</v>
      </c>
      <c r="AI61" s="6" t="s">
        <v>124</v>
      </c>
      <c r="AJ61" s="21">
        <v>8</v>
      </c>
      <c r="AK61" s="6" t="s">
        <v>124</v>
      </c>
      <c r="AL61" s="21">
        <v>8</v>
      </c>
      <c r="AM61" s="6" t="s">
        <v>124</v>
      </c>
      <c r="AN61" s="21">
        <v>8</v>
      </c>
      <c r="AO61" s="6" t="s">
        <v>124</v>
      </c>
      <c r="AP61" s="21">
        <v>8</v>
      </c>
      <c r="AQ61" s="6" t="s">
        <v>124</v>
      </c>
      <c r="AR61" s="21">
        <v>8</v>
      </c>
      <c r="AS61" s="6" t="s">
        <v>124</v>
      </c>
      <c r="AT61" s="21">
        <v>0</v>
      </c>
      <c r="AU61" s="28" t="s">
        <v>131</v>
      </c>
      <c r="AV61" s="21">
        <v>8</v>
      </c>
      <c r="AW61" s="6" t="s">
        <v>124</v>
      </c>
      <c r="AX61" s="21">
        <v>8</v>
      </c>
      <c r="AY61" s="6" t="s">
        <v>124</v>
      </c>
      <c r="AZ61" s="21">
        <v>8</v>
      </c>
      <c r="BA61" s="6" t="s">
        <v>124</v>
      </c>
      <c r="BB61" s="21">
        <v>8</v>
      </c>
      <c r="BC61" s="6" t="s">
        <v>124</v>
      </c>
      <c r="BD61" s="21">
        <v>8</v>
      </c>
      <c r="BE61" s="6" t="s">
        <v>124</v>
      </c>
      <c r="BF61" s="21">
        <v>8</v>
      </c>
      <c r="BG61" s="6" t="s">
        <v>124</v>
      </c>
      <c r="BH61" s="21">
        <v>8</v>
      </c>
      <c r="BI61" s="6" t="s">
        <v>124</v>
      </c>
      <c r="BJ61" s="21">
        <v>8</v>
      </c>
      <c r="BK61" s="6" t="s">
        <v>124</v>
      </c>
      <c r="BL61" s="21">
        <v>8</v>
      </c>
      <c r="BM61" s="6" t="s">
        <v>124</v>
      </c>
      <c r="BN61" s="21">
        <v>0</v>
      </c>
      <c r="BO61" s="28" t="s">
        <v>131</v>
      </c>
      <c r="BP61" s="21">
        <v>8</v>
      </c>
      <c r="BQ61" s="6" t="s">
        <v>124</v>
      </c>
      <c r="BR61" s="21">
        <v>8</v>
      </c>
      <c r="BS61" s="6" t="s">
        <v>124</v>
      </c>
      <c r="BT61" s="21">
        <v>8</v>
      </c>
      <c r="BU61" s="6" t="s">
        <v>124</v>
      </c>
      <c r="BV61" s="21">
        <v>8</v>
      </c>
      <c r="BW61" s="6" t="s">
        <v>124</v>
      </c>
      <c r="BX61" s="21">
        <v>0</v>
      </c>
      <c r="BY61" s="28" t="s">
        <v>131</v>
      </c>
      <c r="BZ61" s="21">
        <v>0</v>
      </c>
      <c r="CA61" s="28" t="s">
        <v>131</v>
      </c>
      <c r="CB61" s="21">
        <v>0</v>
      </c>
      <c r="CC61" s="28" t="s">
        <v>131</v>
      </c>
      <c r="CD61" s="21">
        <v>8</v>
      </c>
      <c r="CE61" s="6" t="s">
        <v>124</v>
      </c>
      <c r="CF61" s="21">
        <v>0</v>
      </c>
      <c r="CG61" s="28" t="s">
        <v>131</v>
      </c>
      <c r="CH61" s="21">
        <v>8</v>
      </c>
      <c r="CI61" s="6" t="s">
        <v>124</v>
      </c>
      <c r="CJ61" s="21">
        <v>8</v>
      </c>
      <c r="CK61" s="6" t="s">
        <v>124</v>
      </c>
      <c r="CL61" s="21">
        <v>8</v>
      </c>
      <c r="CM61" s="6" t="s">
        <v>124</v>
      </c>
      <c r="CN61" s="21">
        <v>8</v>
      </c>
      <c r="CO61" s="6" t="s">
        <v>124</v>
      </c>
      <c r="CP61" s="21">
        <v>0</v>
      </c>
      <c r="CQ61" s="28" t="s">
        <v>131</v>
      </c>
      <c r="CR61" s="21">
        <v>0</v>
      </c>
      <c r="CS61" s="28" t="s">
        <v>131</v>
      </c>
      <c r="CT61" s="21">
        <v>0</v>
      </c>
      <c r="CU61" s="28" t="s">
        <v>131</v>
      </c>
      <c r="CV61" s="21">
        <v>0</v>
      </c>
      <c r="CW61" s="28" t="s">
        <v>131</v>
      </c>
      <c r="CX61" s="21">
        <v>8</v>
      </c>
      <c r="CY61" s="6" t="s">
        <v>124</v>
      </c>
      <c r="CZ61" s="21">
        <v>8</v>
      </c>
      <c r="DA61" s="6" t="s">
        <v>124</v>
      </c>
      <c r="DB61" s="21">
        <v>8</v>
      </c>
      <c r="DC61" s="6" t="s">
        <v>124</v>
      </c>
      <c r="DD61" s="21">
        <v>8</v>
      </c>
      <c r="DE61" s="6" t="s">
        <v>124</v>
      </c>
      <c r="DF61" s="21">
        <v>8</v>
      </c>
      <c r="DG61" s="6" t="s">
        <v>124</v>
      </c>
      <c r="DH61" s="21">
        <v>8</v>
      </c>
      <c r="DI61" s="6" t="s">
        <v>124</v>
      </c>
      <c r="DJ61" s="21">
        <v>8</v>
      </c>
      <c r="DK61" s="6" t="s">
        <v>124</v>
      </c>
      <c r="DL61" s="21">
        <v>8</v>
      </c>
      <c r="DM61" s="6" t="s">
        <v>124</v>
      </c>
      <c r="DN61" s="21">
        <v>8</v>
      </c>
      <c r="DO61" s="6" t="s">
        <v>124</v>
      </c>
      <c r="DP61" s="21">
        <v>8</v>
      </c>
      <c r="DQ61" s="6" t="s">
        <v>124</v>
      </c>
      <c r="DR61" s="21">
        <v>0</v>
      </c>
      <c r="DS61" s="28" t="s">
        <v>131</v>
      </c>
      <c r="DT61" s="21">
        <v>8</v>
      </c>
      <c r="DU61" s="6" t="s">
        <v>124</v>
      </c>
      <c r="DV61" s="29">
        <v>8</v>
      </c>
      <c r="DW61" s="6" t="s">
        <v>124</v>
      </c>
      <c r="DX61" s="21">
        <v>8</v>
      </c>
      <c r="DY61" s="6" t="s">
        <v>124</v>
      </c>
      <c r="DZ61" s="21">
        <v>8</v>
      </c>
      <c r="EA61" s="6" t="s">
        <v>124</v>
      </c>
      <c r="EB61" s="21">
        <v>0</v>
      </c>
      <c r="EC61" s="28" t="s">
        <v>131</v>
      </c>
    </row>
    <row r="62" spans="2:133" ht="12.75">
      <c r="B62" s="21">
        <v>8</v>
      </c>
      <c r="C62" s="19" t="s">
        <v>139</v>
      </c>
      <c r="D62" s="21">
        <v>8</v>
      </c>
      <c r="E62" s="19" t="s">
        <v>139</v>
      </c>
      <c r="F62" s="21">
        <v>8</v>
      </c>
      <c r="G62" s="19" t="s">
        <v>139</v>
      </c>
      <c r="H62" s="21">
        <v>8</v>
      </c>
      <c r="I62" s="19" t="s">
        <v>139</v>
      </c>
      <c r="J62" s="21">
        <v>8</v>
      </c>
      <c r="K62" s="19" t="s">
        <v>139</v>
      </c>
      <c r="L62" s="21">
        <v>8</v>
      </c>
      <c r="M62" s="19" t="s">
        <v>139</v>
      </c>
      <c r="N62" s="21">
        <v>8</v>
      </c>
      <c r="O62" s="19" t="s">
        <v>139</v>
      </c>
      <c r="P62" s="21">
        <v>8</v>
      </c>
      <c r="Q62" s="19" t="s">
        <v>139</v>
      </c>
      <c r="R62" s="21">
        <v>8</v>
      </c>
      <c r="S62" s="19" t="s">
        <v>139</v>
      </c>
      <c r="T62" s="21">
        <v>8</v>
      </c>
      <c r="U62" s="19" t="s">
        <v>139</v>
      </c>
      <c r="V62" s="21">
        <v>8</v>
      </c>
      <c r="W62" s="19" t="s">
        <v>139</v>
      </c>
      <c r="X62" s="21">
        <v>8</v>
      </c>
      <c r="Y62" s="19" t="s">
        <v>139</v>
      </c>
      <c r="Z62" s="21">
        <v>8</v>
      </c>
      <c r="AA62" s="19" t="s">
        <v>139</v>
      </c>
      <c r="AB62" s="21">
        <v>8</v>
      </c>
      <c r="AC62" s="19" t="s">
        <v>139</v>
      </c>
      <c r="AD62" s="21">
        <v>8</v>
      </c>
      <c r="AE62" s="19" t="s">
        <v>139</v>
      </c>
      <c r="AF62" s="21">
        <v>8</v>
      </c>
      <c r="AG62" s="19" t="s">
        <v>139</v>
      </c>
      <c r="AH62" s="21">
        <v>8</v>
      </c>
      <c r="AI62" s="19" t="s">
        <v>139</v>
      </c>
      <c r="AJ62" s="21">
        <v>8</v>
      </c>
      <c r="AK62" s="19" t="s">
        <v>139</v>
      </c>
      <c r="AL62" s="21">
        <v>8</v>
      </c>
      <c r="AM62" s="19" t="s">
        <v>139</v>
      </c>
      <c r="AN62" s="21">
        <v>8</v>
      </c>
      <c r="AO62" s="19" t="s">
        <v>139</v>
      </c>
      <c r="AP62" s="21">
        <v>8</v>
      </c>
      <c r="AQ62" s="19" t="s">
        <v>139</v>
      </c>
      <c r="AR62" s="21">
        <v>8</v>
      </c>
      <c r="AS62" s="19" t="s">
        <v>139</v>
      </c>
      <c r="AT62" s="21">
        <v>8</v>
      </c>
      <c r="AU62" s="19" t="s">
        <v>139</v>
      </c>
      <c r="AV62" s="21">
        <v>8</v>
      </c>
      <c r="AW62" s="19" t="s">
        <v>139</v>
      </c>
      <c r="AX62" s="21">
        <v>8</v>
      </c>
      <c r="AY62" s="19" t="s">
        <v>139</v>
      </c>
      <c r="AZ62" s="21">
        <v>8</v>
      </c>
      <c r="BA62" s="19" t="s">
        <v>139</v>
      </c>
      <c r="BB62" s="21">
        <v>8</v>
      </c>
      <c r="BC62" s="19" t="s">
        <v>139</v>
      </c>
      <c r="BD62" s="21">
        <v>8</v>
      </c>
      <c r="BE62" s="19" t="s">
        <v>139</v>
      </c>
      <c r="BF62" s="21">
        <v>8</v>
      </c>
      <c r="BG62" s="19" t="s">
        <v>139</v>
      </c>
      <c r="BH62" s="21">
        <v>8</v>
      </c>
      <c r="BI62" s="19" t="s">
        <v>139</v>
      </c>
      <c r="BJ62" s="21">
        <v>8</v>
      </c>
      <c r="BK62" s="19" t="s">
        <v>139</v>
      </c>
      <c r="BL62" s="21">
        <v>8</v>
      </c>
      <c r="BM62" s="19" t="s">
        <v>139</v>
      </c>
      <c r="BN62" s="21">
        <v>8</v>
      </c>
      <c r="BO62" s="19" t="s">
        <v>139</v>
      </c>
      <c r="BP62" s="21">
        <v>8</v>
      </c>
      <c r="BQ62" s="19" t="s">
        <v>139</v>
      </c>
      <c r="BR62" s="21">
        <v>8</v>
      </c>
      <c r="BS62" s="19" t="s">
        <v>139</v>
      </c>
      <c r="BT62" s="21">
        <v>8</v>
      </c>
      <c r="BU62" s="19" t="s">
        <v>139</v>
      </c>
      <c r="BV62" s="21">
        <v>8</v>
      </c>
      <c r="BW62" s="19" t="s">
        <v>139</v>
      </c>
      <c r="BX62" s="21">
        <v>8</v>
      </c>
      <c r="BY62" s="19" t="s">
        <v>139</v>
      </c>
      <c r="BZ62" s="21">
        <v>8</v>
      </c>
      <c r="CA62" s="19" t="s">
        <v>139</v>
      </c>
      <c r="CB62" s="21">
        <v>8</v>
      </c>
      <c r="CC62" s="19" t="s">
        <v>139</v>
      </c>
      <c r="CD62" s="21">
        <v>8</v>
      </c>
      <c r="CE62" s="19" t="s">
        <v>139</v>
      </c>
      <c r="CF62" s="21">
        <v>8</v>
      </c>
      <c r="CG62" s="19" t="s">
        <v>139</v>
      </c>
      <c r="CH62" s="21">
        <v>8</v>
      </c>
      <c r="CI62" s="19" t="s">
        <v>139</v>
      </c>
      <c r="CJ62" s="21">
        <v>8</v>
      </c>
      <c r="CK62" s="19" t="s">
        <v>139</v>
      </c>
      <c r="CL62" s="21">
        <v>8</v>
      </c>
      <c r="CM62" s="19" t="s">
        <v>139</v>
      </c>
      <c r="CN62" s="21">
        <v>8</v>
      </c>
      <c r="CO62" s="19" t="s">
        <v>139</v>
      </c>
      <c r="CP62" s="21">
        <v>8</v>
      </c>
      <c r="CQ62" s="19" t="s">
        <v>139</v>
      </c>
      <c r="CR62" s="21">
        <v>8</v>
      </c>
      <c r="CS62" s="19" t="s">
        <v>139</v>
      </c>
      <c r="CT62" s="21">
        <v>8</v>
      </c>
      <c r="CU62" s="19" t="s">
        <v>139</v>
      </c>
      <c r="CV62" s="21">
        <v>0</v>
      </c>
      <c r="CW62" s="56" t="s">
        <v>137</v>
      </c>
      <c r="CX62" s="21">
        <v>8</v>
      </c>
      <c r="CY62" s="19" t="s">
        <v>139</v>
      </c>
      <c r="CZ62" s="21">
        <v>8</v>
      </c>
      <c r="DA62" s="19" t="s">
        <v>139</v>
      </c>
      <c r="DB62" s="21">
        <v>8</v>
      </c>
      <c r="DC62" s="19" t="s">
        <v>139</v>
      </c>
      <c r="DD62" s="21">
        <v>8</v>
      </c>
      <c r="DE62" s="19" t="s">
        <v>139</v>
      </c>
      <c r="DF62" s="21">
        <v>8</v>
      </c>
      <c r="DG62" s="19" t="s">
        <v>139</v>
      </c>
      <c r="DH62" s="21">
        <v>8</v>
      </c>
      <c r="DI62" s="19" t="s">
        <v>139</v>
      </c>
      <c r="DJ62" s="21">
        <v>8</v>
      </c>
      <c r="DK62" s="19" t="s">
        <v>139</v>
      </c>
      <c r="DL62" s="21">
        <v>8</v>
      </c>
      <c r="DM62" s="19" t="s">
        <v>139</v>
      </c>
      <c r="DN62" s="21">
        <v>8</v>
      </c>
      <c r="DO62" s="19" t="s">
        <v>139</v>
      </c>
      <c r="DP62" s="21">
        <v>8</v>
      </c>
      <c r="DQ62" s="19" t="s">
        <v>139</v>
      </c>
      <c r="DR62" s="21">
        <v>8</v>
      </c>
      <c r="DS62" s="19" t="s">
        <v>139</v>
      </c>
      <c r="DT62" s="21">
        <v>8</v>
      </c>
      <c r="DU62" s="19" t="s">
        <v>139</v>
      </c>
      <c r="DV62" s="29">
        <v>8</v>
      </c>
      <c r="DW62" s="19" t="s">
        <v>139</v>
      </c>
      <c r="DX62" s="21">
        <v>8</v>
      </c>
      <c r="DY62" s="19" t="s">
        <v>139</v>
      </c>
      <c r="DZ62" s="21">
        <v>8</v>
      </c>
      <c r="EA62" s="19" t="s">
        <v>139</v>
      </c>
      <c r="EB62" s="21">
        <v>8</v>
      </c>
      <c r="EC62" s="19" t="s">
        <v>139</v>
      </c>
    </row>
    <row r="63" spans="2:133" ht="12.75">
      <c r="B63" s="21">
        <v>16</v>
      </c>
      <c r="C63" s="7" t="s">
        <v>108</v>
      </c>
      <c r="D63" s="21">
        <v>16</v>
      </c>
      <c r="E63" s="6" t="s">
        <v>108</v>
      </c>
      <c r="F63" s="21">
        <v>0</v>
      </c>
      <c r="G63" s="28" t="s">
        <v>116</v>
      </c>
      <c r="H63" s="21">
        <v>16</v>
      </c>
      <c r="I63" s="6" t="s">
        <v>108</v>
      </c>
      <c r="J63" s="21">
        <v>16</v>
      </c>
      <c r="K63" s="6" t="s">
        <v>108</v>
      </c>
      <c r="L63" s="21">
        <v>16</v>
      </c>
      <c r="M63" s="6" t="s">
        <v>108</v>
      </c>
      <c r="N63" s="21">
        <v>16</v>
      </c>
      <c r="O63" s="6" t="s">
        <v>108</v>
      </c>
      <c r="P63" s="21">
        <v>16</v>
      </c>
      <c r="Q63" s="6" t="s">
        <v>108</v>
      </c>
      <c r="R63" s="21">
        <v>16</v>
      </c>
      <c r="S63" s="6" t="s">
        <v>108</v>
      </c>
      <c r="T63" s="21">
        <v>16</v>
      </c>
      <c r="U63" s="6" t="s">
        <v>108</v>
      </c>
      <c r="V63" s="21">
        <v>0</v>
      </c>
      <c r="W63" s="28" t="s">
        <v>116</v>
      </c>
      <c r="X63" s="21">
        <v>16</v>
      </c>
      <c r="Y63" s="6" t="s">
        <v>108</v>
      </c>
      <c r="Z63" s="21">
        <v>16</v>
      </c>
      <c r="AA63" s="6" t="s">
        <v>108</v>
      </c>
      <c r="AB63" s="21">
        <v>16</v>
      </c>
      <c r="AC63" s="6" t="s">
        <v>108</v>
      </c>
      <c r="AD63" s="21">
        <v>16</v>
      </c>
      <c r="AE63" s="6" t="s">
        <v>108</v>
      </c>
      <c r="AF63" s="21">
        <v>16</v>
      </c>
      <c r="AG63" s="6" t="s">
        <v>108</v>
      </c>
      <c r="AH63" s="21">
        <v>16</v>
      </c>
      <c r="AI63" s="6" t="s">
        <v>108</v>
      </c>
      <c r="AJ63" s="21">
        <v>16</v>
      </c>
      <c r="AK63" s="6" t="s">
        <v>108</v>
      </c>
      <c r="AL63" s="21">
        <v>16</v>
      </c>
      <c r="AM63" s="6" t="s">
        <v>108</v>
      </c>
      <c r="AN63" s="21">
        <v>16</v>
      </c>
      <c r="AO63" s="6" t="s">
        <v>108</v>
      </c>
      <c r="AP63" s="21">
        <v>16</v>
      </c>
      <c r="AQ63" s="6" t="s">
        <v>108</v>
      </c>
      <c r="AR63" s="21">
        <v>16</v>
      </c>
      <c r="AS63" s="6" t="s">
        <v>108</v>
      </c>
      <c r="AT63" s="21">
        <v>16</v>
      </c>
      <c r="AU63" s="6" t="s">
        <v>108</v>
      </c>
      <c r="AV63" s="21">
        <v>16</v>
      </c>
      <c r="AW63" s="6" t="s">
        <v>108</v>
      </c>
      <c r="AX63" s="21">
        <v>16</v>
      </c>
      <c r="AY63" s="6" t="s">
        <v>108</v>
      </c>
      <c r="AZ63" s="21">
        <v>16</v>
      </c>
      <c r="BA63" s="6" t="s">
        <v>108</v>
      </c>
      <c r="BB63" s="21">
        <v>16</v>
      </c>
      <c r="BC63" s="6" t="s">
        <v>108</v>
      </c>
      <c r="BD63" s="21">
        <v>16</v>
      </c>
      <c r="BE63" s="6" t="s">
        <v>108</v>
      </c>
      <c r="BF63" s="21">
        <v>16</v>
      </c>
      <c r="BG63" s="6" t="s">
        <v>108</v>
      </c>
      <c r="BH63" s="21">
        <v>16</v>
      </c>
      <c r="BI63" s="6" t="s">
        <v>108</v>
      </c>
      <c r="BJ63" s="21">
        <v>16</v>
      </c>
      <c r="BK63" s="6" t="s">
        <v>108</v>
      </c>
      <c r="BL63" s="21">
        <v>16</v>
      </c>
      <c r="BM63" s="6" t="s">
        <v>108</v>
      </c>
      <c r="BN63" s="21">
        <v>16</v>
      </c>
      <c r="BO63" s="6" t="s">
        <v>108</v>
      </c>
      <c r="BP63" s="21">
        <v>16</v>
      </c>
      <c r="BQ63" s="6" t="s">
        <v>108</v>
      </c>
      <c r="BR63" s="21">
        <v>16</v>
      </c>
      <c r="BS63" s="6" t="s">
        <v>108</v>
      </c>
      <c r="BT63" s="21">
        <v>16</v>
      </c>
      <c r="BU63" s="6" t="s">
        <v>108</v>
      </c>
      <c r="BV63" s="21">
        <v>16</v>
      </c>
      <c r="BW63" s="6" t="s">
        <v>108</v>
      </c>
      <c r="BX63" s="21">
        <v>16</v>
      </c>
      <c r="BY63" s="6" t="s">
        <v>108</v>
      </c>
      <c r="BZ63" s="21">
        <v>16</v>
      </c>
      <c r="CA63" s="6" t="s">
        <v>108</v>
      </c>
      <c r="CB63" s="21">
        <v>0</v>
      </c>
      <c r="CC63" s="28" t="s">
        <v>116</v>
      </c>
      <c r="CD63" s="21">
        <v>16</v>
      </c>
      <c r="CE63" s="6" t="s">
        <v>108</v>
      </c>
      <c r="CF63" s="21">
        <v>16</v>
      </c>
      <c r="CG63" s="6" t="s">
        <v>108</v>
      </c>
      <c r="CH63" s="21">
        <v>16</v>
      </c>
      <c r="CI63" s="6" t="s">
        <v>108</v>
      </c>
      <c r="CJ63" s="21">
        <v>16</v>
      </c>
      <c r="CK63" s="6" t="s">
        <v>108</v>
      </c>
      <c r="CL63" s="21">
        <v>16</v>
      </c>
      <c r="CM63" s="6" t="s">
        <v>108</v>
      </c>
      <c r="CN63" s="21">
        <v>16</v>
      </c>
      <c r="CO63" s="6" t="s">
        <v>108</v>
      </c>
      <c r="CP63" s="21">
        <v>16</v>
      </c>
      <c r="CQ63" s="6" t="s">
        <v>108</v>
      </c>
      <c r="CR63" s="21">
        <v>16</v>
      </c>
      <c r="CS63" s="6" t="s">
        <v>108</v>
      </c>
      <c r="CT63" s="21">
        <v>16</v>
      </c>
      <c r="CU63" s="6" t="s">
        <v>108</v>
      </c>
      <c r="CV63" s="21">
        <v>16</v>
      </c>
      <c r="CW63" s="6" t="s">
        <v>108</v>
      </c>
      <c r="CX63" s="21">
        <v>16</v>
      </c>
      <c r="CY63" s="6" t="s">
        <v>108</v>
      </c>
      <c r="CZ63" s="21">
        <v>16</v>
      </c>
      <c r="DA63" s="6" t="s">
        <v>108</v>
      </c>
      <c r="DB63" s="21">
        <v>16</v>
      </c>
      <c r="DC63" s="6" t="s">
        <v>108</v>
      </c>
      <c r="DD63" s="21">
        <v>16</v>
      </c>
      <c r="DE63" s="6" t="s">
        <v>108</v>
      </c>
      <c r="DF63" s="21">
        <v>16</v>
      </c>
      <c r="DG63" s="6" t="s">
        <v>108</v>
      </c>
      <c r="DH63" s="21">
        <v>16</v>
      </c>
      <c r="DI63" s="6" t="s">
        <v>108</v>
      </c>
      <c r="DJ63" s="21">
        <v>16</v>
      </c>
      <c r="DK63" s="6" t="s">
        <v>108</v>
      </c>
      <c r="DL63" s="21">
        <v>16</v>
      </c>
      <c r="DM63" s="6" t="s">
        <v>108</v>
      </c>
      <c r="DN63" s="21">
        <v>16</v>
      </c>
      <c r="DO63" s="6" t="s">
        <v>108</v>
      </c>
      <c r="DP63" s="21">
        <v>16</v>
      </c>
      <c r="DQ63" s="6" t="s">
        <v>108</v>
      </c>
      <c r="DR63" s="21">
        <v>16</v>
      </c>
      <c r="DS63" s="6" t="s">
        <v>108</v>
      </c>
      <c r="DT63" s="21">
        <v>16</v>
      </c>
      <c r="DU63" s="6" t="s">
        <v>108</v>
      </c>
      <c r="DV63" s="29">
        <v>16</v>
      </c>
      <c r="DW63" s="6" t="s">
        <v>108</v>
      </c>
      <c r="DX63" s="21">
        <v>16</v>
      </c>
      <c r="DY63" s="6" t="s">
        <v>108</v>
      </c>
      <c r="DZ63" s="21">
        <v>16</v>
      </c>
      <c r="EA63" s="6" t="s">
        <v>108</v>
      </c>
      <c r="EB63" s="21">
        <v>16</v>
      </c>
      <c r="EC63" s="6" t="s">
        <v>108</v>
      </c>
    </row>
    <row r="64" spans="2:133" ht="12.75">
      <c r="B64" s="21">
        <v>16</v>
      </c>
      <c r="C64" s="18" t="s">
        <v>124</v>
      </c>
      <c r="D64" s="21">
        <v>16</v>
      </c>
      <c r="E64" s="18" t="s">
        <v>124</v>
      </c>
      <c r="F64" s="21">
        <v>16</v>
      </c>
      <c r="G64" s="18" t="s">
        <v>124</v>
      </c>
      <c r="H64" s="21">
        <v>0</v>
      </c>
      <c r="I64" s="58" t="s">
        <v>131</v>
      </c>
      <c r="J64" s="21">
        <v>16</v>
      </c>
      <c r="K64" s="18" t="s">
        <v>124</v>
      </c>
      <c r="L64" s="21">
        <v>16</v>
      </c>
      <c r="M64" s="18" t="s">
        <v>124</v>
      </c>
      <c r="N64" s="21">
        <v>16</v>
      </c>
      <c r="O64" s="18" t="s">
        <v>124</v>
      </c>
      <c r="P64" s="21">
        <v>16</v>
      </c>
      <c r="Q64" s="18" t="s">
        <v>124</v>
      </c>
      <c r="R64" s="21">
        <v>16</v>
      </c>
      <c r="S64" s="18" t="s">
        <v>124</v>
      </c>
      <c r="T64" s="21">
        <v>0</v>
      </c>
      <c r="U64" s="58" t="s">
        <v>131</v>
      </c>
      <c r="V64" s="21">
        <v>16</v>
      </c>
      <c r="W64" s="18" t="s">
        <v>124</v>
      </c>
      <c r="X64" s="21">
        <v>16</v>
      </c>
      <c r="Y64" s="18" t="s">
        <v>124</v>
      </c>
      <c r="Z64" s="21">
        <v>16</v>
      </c>
      <c r="AA64" s="18" t="s">
        <v>124</v>
      </c>
      <c r="AB64" s="21">
        <v>16</v>
      </c>
      <c r="AC64" s="18" t="s">
        <v>124</v>
      </c>
      <c r="AD64" s="21">
        <v>16</v>
      </c>
      <c r="AE64" s="18" t="s">
        <v>124</v>
      </c>
      <c r="AF64" s="21">
        <v>16</v>
      </c>
      <c r="AG64" s="18" t="s">
        <v>124</v>
      </c>
      <c r="AH64" s="21">
        <v>16</v>
      </c>
      <c r="AI64" s="18" t="s">
        <v>124</v>
      </c>
      <c r="AJ64" s="21">
        <v>16</v>
      </c>
      <c r="AK64" s="18" t="s">
        <v>124</v>
      </c>
      <c r="AL64" s="21">
        <v>16</v>
      </c>
      <c r="AM64" s="18" t="s">
        <v>124</v>
      </c>
      <c r="AN64" s="21">
        <v>16</v>
      </c>
      <c r="AO64" s="18" t="s">
        <v>124</v>
      </c>
      <c r="AP64" s="21">
        <v>16</v>
      </c>
      <c r="AQ64" s="18" t="s">
        <v>124</v>
      </c>
      <c r="AR64" s="21">
        <v>16</v>
      </c>
      <c r="AS64" s="18" t="s">
        <v>124</v>
      </c>
      <c r="AT64" s="21">
        <v>0</v>
      </c>
      <c r="AU64" s="58" t="s">
        <v>131</v>
      </c>
      <c r="AV64" s="21">
        <v>16</v>
      </c>
      <c r="AW64" s="18" t="s">
        <v>124</v>
      </c>
      <c r="AX64" s="21">
        <v>16</v>
      </c>
      <c r="AY64" s="18" t="s">
        <v>124</v>
      </c>
      <c r="AZ64" s="21">
        <v>16</v>
      </c>
      <c r="BA64" s="18" t="s">
        <v>124</v>
      </c>
      <c r="BB64" s="21">
        <v>16</v>
      </c>
      <c r="BC64" s="18" t="s">
        <v>124</v>
      </c>
      <c r="BD64" s="21">
        <v>16</v>
      </c>
      <c r="BE64" s="18" t="s">
        <v>124</v>
      </c>
      <c r="BF64" s="21">
        <v>16</v>
      </c>
      <c r="BG64" s="18" t="s">
        <v>124</v>
      </c>
      <c r="BH64" s="21">
        <v>16</v>
      </c>
      <c r="BI64" s="18" t="s">
        <v>124</v>
      </c>
      <c r="BJ64" s="21">
        <v>16</v>
      </c>
      <c r="BK64" s="18" t="s">
        <v>124</v>
      </c>
      <c r="BL64" s="21">
        <v>16</v>
      </c>
      <c r="BM64" s="18" t="s">
        <v>124</v>
      </c>
      <c r="BN64" s="21">
        <v>0</v>
      </c>
      <c r="BO64" s="58" t="s">
        <v>131</v>
      </c>
      <c r="BP64" s="21">
        <v>16</v>
      </c>
      <c r="BQ64" s="18" t="s">
        <v>124</v>
      </c>
      <c r="BR64" s="21">
        <v>16</v>
      </c>
      <c r="BS64" s="18" t="s">
        <v>124</v>
      </c>
      <c r="BT64" s="21">
        <v>16</v>
      </c>
      <c r="BU64" s="18" t="s">
        <v>124</v>
      </c>
      <c r="BV64" s="21">
        <v>16</v>
      </c>
      <c r="BW64" s="18" t="s">
        <v>124</v>
      </c>
      <c r="BX64" s="21">
        <v>0</v>
      </c>
      <c r="BY64" s="58" t="s">
        <v>131</v>
      </c>
      <c r="BZ64" s="21">
        <v>0</v>
      </c>
      <c r="CA64" s="58" t="s">
        <v>131</v>
      </c>
      <c r="CB64" s="21">
        <v>0</v>
      </c>
      <c r="CC64" s="58" t="s">
        <v>131</v>
      </c>
      <c r="CD64" s="21">
        <v>16</v>
      </c>
      <c r="CE64" s="18" t="s">
        <v>124</v>
      </c>
      <c r="CF64" s="21">
        <v>0</v>
      </c>
      <c r="CG64" s="58" t="s">
        <v>131</v>
      </c>
      <c r="CH64" s="21">
        <v>16</v>
      </c>
      <c r="CI64" s="18" t="s">
        <v>124</v>
      </c>
      <c r="CJ64" s="21">
        <v>16</v>
      </c>
      <c r="CK64" s="18" t="s">
        <v>124</v>
      </c>
      <c r="CL64" s="21">
        <v>16</v>
      </c>
      <c r="CM64" s="18" t="s">
        <v>124</v>
      </c>
      <c r="CN64" s="21">
        <v>16</v>
      </c>
      <c r="CO64" s="18" t="s">
        <v>124</v>
      </c>
      <c r="CP64" s="21">
        <v>0</v>
      </c>
      <c r="CQ64" s="58" t="s">
        <v>131</v>
      </c>
      <c r="CR64" s="21">
        <v>0</v>
      </c>
      <c r="CS64" s="58" t="s">
        <v>131</v>
      </c>
      <c r="CT64" s="21">
        <v>0</v>
      </c>
      <c r="CU64" s="58" t="s">
        <v>131</v>
      </c>
      <c r="CV64" s="21">
        <v>0</v>
      </c>
      <c r="CW64" s="58" t="s">
        <v>131</v>
      </c>
      <c r="CX64" s="21">
        <v>16</v>
      </c>
      <c r="CY64" s="18" t="s">
        <v>124</v>
      </c>
      <c r="CZ64" s="21">
        <v>16</v>
      </c>
      <c r="DA64" s="18" t="s">
        <v>124</v>
      </c>
      <c r="DB64" s="21">
        <v>16</v>
      </c>
      <c r="DC64" s="18" t="s">
        <v>124</v>
      </c>
      <c r="DD64" s="21">
        <v>16</v>
      </c>
      <c r="DE64" s="18" t="s">
        <v>124</v>
      </c>
      <c r="DF64" s="21">
        <v>16</v>
      </c>
      <c r="DG64" s="18" t="s">
        <v>124</v>
      </c>
      <c r="DH64" s="21">
        <v>16</v>
      </c>
      <c r="DI64" s="18" t="s">
        <v>124</v>
      </c>
      <c r="DJ64" s="21">
        <v>16</v>
      </c>
      <c r="DK64" s="18" t="s">
        <v>124</v>
      </c>
      <c r="DL64" s="21">
        <v>16</v>
      </c>
      <c r="DM64" s="18" t="s">
        <v>124</v>
      </c>
      <c r="DN64" s="21">
        <v>16</v>
      </c>
      <c r="DO64" s="18" t="s">
        <v>124</v>
      </c>
      <c r="DP64" s="21">
        <v>16</v>
      </c>
      <c r="DQ64" s="18" t="s">
        <v>124</v>
      </c>
      <c r="DR64" s="21">
        <v>0</v>
      </c>
      <c r="DS64" s="58" t="s">
        <v>131</v>
      </c>
      <c r="DT64" s="21">
        <v>16</v>
      </c>
      <c r="DU64" s="18" t="s">
        <v>124</v>
      </c>
      <c r="DV64" s="29">
        <v>16</v>
      </c>
      <c r="DW64" s="18" t="s">
        <v>124</v>
      </c>
      <c r="DX64" s="21">
        <v>16</v>
      </c>
      <c r="DY64" s="18" t="s">
        <v>124</v>
      </c>
      <c r="DZ64" s="21">
        <v>16</v>
      </c>
      <c r="EA64" s="18" t="s">
        <v>124</v>
      </c>
      <c r="EB64" s="21">
        <v>0</v>
      </c>
      <c r="EC64" s="58" t="s">
        <v>131</v>
      </c>
    </row>
    <row r="65" spans="2:133" ht="12.75">
      <c r="B65" s="21">
        <v>0</v>
      </c>
      <c r="C65" s="59" t="s">
        <v>124</v>
      </c>
      <c r="D65" s="21">
        <v>0</v>
      </c>
      <c r="E65" s="59" t="s">
        <v>124</v>
      </c>
      <c r="F65" s="21">
        <v>0</v>
      </c>
      <c r="G65" s="60" t="s">
        <v>116</v>
      </c>
      <c r="H65" s="21">
        <v>32</v>
      </c>
      <c r="I65" s="13" t="s">
        <v>108</v>
      </c>
      <c r="J65" s="21">
        <v>0</v>
      </c>
      <c r="K65" s="59" t="s">
        <v>124</v>
      </c>
      <c r="L65" s="21">
        <v>0</v>
      </c>
      <c r="M65" s="59" t="s">
        <v>124</v>
      </c>
      <c r="N65" s="21">
        <v>0</v>
      </c>
      <c r="O65" s="59" t="s">
        <v>124</v>
      </c>
      <c r="P65" s="21">
        <v>0</v>
      </c>
      <c r="Q65" s="59" t="s">
        <v>124</v>
      </c>
      <c r="R65" s="21">
        <v>32</v>
      </c>
      <c r="S65" s="13" t="s">
        <v>108</v>
      </c>
      <c r="T65" s="21">
        <v>32</v>
      </c>
      <c r="U65" s="13" t="s">
        <v>108</v>
      </c>
      <c r="V65" s="21">
        <v>0</v>
      </c>
      <c r="W65" s="59" t="s">
        <v>124</v>
      </c>
      <c r="X65" s="21">
        <v>0</v>
      </c>
      <c r="Y65" s="59" t="s">
        <v>124</v>
      </c>
      <c r="Z65" s="21">
        <v>32</v>
      </c>
      <c r="AA65" s="13" t="s">
        <v>108</v>
      </c>
      <c r="AB65" s="21">
        <v>32</v>
      </c>
      <c r="AC65" s="13" t="s">
        <v>108</v>
      </c>
      <c r="AD65" s="21">
        <v>0</v>
      </c>
      <c r="AE65" s="59" t="s">
        <v>124</v>
      </c>
      <c r="AF65" s="21">
        <v>32</v>
      </c>
      <c r="AG65" s="13" t="s">
        <v>108</v>
      </c>
      <c r="AH65" s="21">
        <v>0</v>
      </c>
      <c r="AI65" s="59" t="s">
        <v>124</v>
      </c>
      <c r="AJ65" s="21">
        <v>0</v>
      </c>
      <c r="AK65" s="59" t="s">
        <v>124</v>
      </c>
      <c r="AL65" s="21">
        <v>0</v>
      </c>
      <c r="AM65" s="59" t="s">
        <v>124</v>
      </c>
      <c r="AN65" s="21">
        <v>0</v>
      </c>
      <c r="AO65" s="59" t="s">
        <v>124</v>
      </c>
      <c r="AP65" s="21">
        <v>0</v>
      </c>
      <c r="AQ65" s="59" t="s">
        <v>124</v>
      </c>
      <c r="AR65" s="21">
        <v>32</v>
      </c>
      <c r="AS65" s="13" t="s">
        <v>108</v>
      </c>
      <c r="AT65" s="21">
        <v>32</v>
      </c>
      <c r="AU65" s="13" t="s">
        <v>108</v>
      </c>
      <c r="AV65" s="21">
        <v>32</v>
      </c>
      <c r="AW65" s="13" t="s">
        <v>108</v>
      </c>
      <c r="AX65" s="21">
        <v>32</v>
      </c>
      <c r="AY65" s="13" t="s">
        <v>108</v>
      </c>
      <c r="AZ65" s="21">
        <v>32</v>
      </c>
      <c r="BA65" s="13" t="s">
        <v>108</v>
      </c>
      <c r="BB65" s="21">
        <v>0</v>
      </c>
      <c r="BC65" s="59" t="s">
        <v>124</v>
      </c>
      <c r="BD65" s="21">
        <v>0</v>
      </c>
      <c r="BE65" s="59" t="s">
        <v>124</v>
      </c>
      <c r="BF65" s="21">
        <v>0</v>
      </c>
      <c r="BG65" s="59" t="s">
        <v>124</v>
      </c>
      <c r="BH65" s="21">
        <v>32</v>
      </c>
      <c r="BI65" s="13" t="s">
        <v>108</v>
      </c>
      <c r="BJ65" s="21">
        <v>32</v>
      </c>
      <c r="BK65" s="13" t="s">
        <v>108</v>
      </c>
      <c r="BL65" s="21">
        <v>0</v>
      </c>
      <c r="BM65" s="59" t="s">
        <v>124</v>
      </c>
      <c r="BN65" s="21">
        <v>0</v>
      </c>
      <c r="BO65" s="60" t="s">
        <v>131</v>
      </c>
      <c r="BP65" s="21">
        <v>32</v>
      </c>
      <c r="BQ65" s="13" t="s">
        <v>108</v>
      </c>
      <c r="BR65" s="21">
        <v>0</v>
      </c>
      <c r="BS65" s="59" t="s">
        <v>124</v>
      </c>
      <c r="BT65" s="21">
        <v>0</v>
      </c>
      <c r="BU65" s="59" t="s">
        <v>124</v>
      </c>
      <c r="BV65" s="21">
        <v>0</v>
      </c>
      <c r="BW65" s="59" t="s">
        <v>124</v>
      </c>
      <c r="BX65" s="21">
        <v>0</v>
      </c>
      <c r="BY65" s="60" t="s">
        <v>131</v>
      </c>
      <c r="BZ65" s="21">
        <v>0</v>
      </c>
      <c r="CA65" s="60" t="s">
        <v>131</v>
      </c>
      <c r="CB65" s="21">
        <v>0</v>
      </c>
      <c r="CC65" s="60" t="s">
        <v>116</v>
      </c>
      <c r="CD65" s="21">
        <v>32</v>
      </c>
      <c r="CE65" s="13" t="s">
        <v>108</v>
      </c>
      <c r="CF65" s="21">
        <v>32</v>
      </c>
      <c r="CG65" s="13" t="s">
        <v>108</v>
      </c>
      <c r="CH65" s="21">
        <v>0</v>
      </c>
      <c r="CI65" s="59" t="s">
        <v>124</v>
      </c>
      <c r="CJ65" s="21">
        <v>32</v>
      </c>
      <c r="CK65" s="13" t="s">
        <v>108</v>
      </c>
      <c r="CL65" s="21">
        <v>0</v>
      </c>
      <c r="CM65" s="59" t="s">
        <v>124</v>
      </c>
      <c r="CN65" s="21">
        <v>32</v>
      </c>
      <c r="CO65" s="13" t="s">
        <v>108</v>
      </c>
      <c r="CP65" s="21">
        <v>32</v>
      </c>
      <c r="CQ65" s="13" t="s">
        <v>108</v>
      </c>
      <c r="CR65" s="21">
        <v>32</v>
      </c>
      <c r="CS65" s="13" t="s">
        <v>108</v>
      </c>
      <c r="CT65" s="21">
        <v>0</v>
      </c>
      <c r="CU65" s="60" t="s">
        <v>131</v>
      </c>
      <c r="CV65" s="21">
        <v>0</v>
      </c>
      <c r="CW65" s="60" t="s">
        <v>131</v>
      </c>
      <c r="CX65" s="21">
        <v>0</v>
      </c>
      <c r="CY65" s="59" t="s">
        <v>124</v>
      </c>
      <c r="CZ65" s="21">
        <v>0</v>
      </c>
      <c r="DA65" s="59" t="s">
        <v>124</v>
      </c>
      <c r="DB65" s="21">
        <v>32</v>
      </c>
      <c r="DC65" s="13" t="s">
        <v>108</v>
      </c>
      <c r="DD65" s="21">
        <v>32</v>
      </c>
      <c r="DE65" s="13" t="s">
        <v>108</v>
      </c>
      <c r="DF65" s="21">
        <v>32</v>
      </c>
      <c r="DG65" s="13" t="s">
        <v>108</v>
      </c>
      <c r="DH65" s="21">
        <v>32</v>
      </c>
      <c r="DI65" s="13" t="s">
        <v>108</v>
      </c>
      <c r="DJ65" s="21">
        <v>32</v>
      </c>
      <c r="DK65" s="13" t="s">
        <v>108</v>
      </c>
      <c r="DL65" s="21">
        <v>32</v>
      </c>
      <c r="DM65" s="13" t="s">
        <v>108</v>
      </c>
      <c r="DN65" s="21">
        <v>32</v>
      </c>
      <c r="DO65" s="13" t="s">
        <v>108</v>
      </c>
      <c r="DP65" s="21">
        <v>32</v>
      </c>
      <c r="DQ65" s="13" t="s">
        <v>108</v>
      </c>
      <c r="DR65" s="21">
        <v>0</v>
      </c>
      <c r="DS65" s="60" t="s">
        <v>131</v>
      </c>
      <c r="DT65" s="21">
        <v>0</v>
      </c>
      <c r="DU65" s="59" t="s">
        <v>124</v>
      </c>
      <c r="DV65" s="29">
        <v>0</v>
      </c>
      <c r="DW65" s="59" t="s">
        <v>124</v>
      </c>
      <c r="DX65" s="21">
        <v>0</v>
      </c>
      <c r="DY65" s="59" t="s">
        <v>124</v>
      </c>
      <c r="DZ65" s="21">
        <v>0</v>
      </c>
      <c r="EA65" s="59" t="s">
        <v>124</v>
      </c>
      <c r="EB65" s="21">
        <v>32</v>
      </c>
      <c r="EC65" s="13" t="s">
        <v>108</v>
      </c>
    </row>
    <row r="66" spans="1:133" ht="12.75">
      <c r="A66" s="14" t="s">
        <v>16</v>
      </c>
      <c r="C66">
        <v>63218</v>
      </c>
      <c r="E66" s="20">
        <v>68427</v>
      </c>
      <c r="G66">
        <v>56000</v>
      </c>
      <c r="K66">
        <v>56789</v>
      </c>
      <c r="M66">
        <v>53501</v>
      </c>
      <c r="O66">
        <v>58270</v>
      </c>
      <c r="Q66">
        <v>65000</v>
      </c>
      <c r="W66">
        <v>55000</v>
      </c>
      <c r="Y66">
        <v>71000</v>
      </c>
      <c r="AA66">
        <v>57000</v>
      </c>
      <c r="AM66">
        <v>60000</v>
      </c>
      <c r="AS66">
        <v>51000</v>
      </c>
      <c r="AW66">
        <v>67000</v>
      </c>
      <c r="AY66">
        <v>57500</v>
      </c>
      <c r="BA66">
        <v>60000</v>
      </c>
      <c r="BC66">
        <v>68500</v>
      </c>
      <c r="BI66">
        <v>64576</v>
      </c>
      <c r="BK66">
        <v>50873</v>
      </c>
      <c r="BM66">
        <v>57001</v>
      </c>
      <c r="BO66">
        <v>57999</v>
      </c>
      <c r="BS66">
        <v>62832</v>
      </c>
      <c r="BU66">
        <v>63127</v>
      </c>
      <c r="BW66">
        <v>58911</v>
      </c>
      <c r="BY66">
        <v>67876</v>
      </c>
      <c r="CA66">
        <v>75000</v>
      </c>
      <c r="CC66">
        <v>57000</v>
      </c>
      <c r="CE66">
        <v>61267</v>
      </c>
      <c r="CI66">
        <v>68174</v>
      </c>
      <c r="CM66">
        <v>62750</v>
      </c>
      <c r="CO66">
        <v>70000</v>
      </c>
      <c r="CQ66">
        <v>63127</v>
      </c>
      <c r="CU66">
        <v>45678</v>
      </c>
      <c r="CY66">
        <v>62500</v>
      </c>
      <c r="DA66">
        <v>65000</v>
      </c>
      <c r="DC66">
        <v>63337</v>
      </c>
      <c r="DE66">
        <v>75000</v>
      </c>
      <c r="DI66">
        <v>65000</v>
      </c>
      <c r="DM66">
        <v>60000</v>
      </c>
      <c r="DO66">
        <v>70000</v>
      </c>
      <c r="DQ66">
        <v>48562</v>
      </c>
      <c r="DS66">
        <v>63326</v>
      </c>
      <c r="DU66">
        <v>57500</v>
      </c>
      <c r="DW66">
        <v>70001</v>
      </c>
      <c r="DY66">
        <v>69999</v>
      </c>
      <c r="EA66">
        <v>100000</v>
      </c>
      <c r="EC66">
        <v>65000</v>
      </c>
    </row>
    <row r="67" spans="1:133" ht="12.75">
      <c r="A67" s="14" t="s">
        <v>342</v>
      </c>
      <c r="C67">
        <v>0</v>
      </c>
      <c r="E67" s="20">
        <v>2</v>
      </c>
      <c r="G67">
        <v>3</v>
      </c>
      <c r="I67">
        <v>5</v>
      </c>
      <c r="K67">
        <v>4</v>
      </c>
      <c r="M67">
        <v>2</v>
      </c>
      <c r="O67">
        <v>1</v>
      </c>
      <c r="Q67">
        <v>0</v>
      </c>
      <c r="S67">
        <v>4</v>
      </c>
      <c r="U67">
        <v>6</v>
      </c>
      <c r="W67">
        <v>7</v>
      </c>
      <c r="Y67">
        <v>2</v>
      </c>
      <c r="AA67">
        <v>4</v>
      </c>
      <c r="AC67">
        <v>4</v>
      </c>
      <c r="AE67">
        <v>4</v>
      </c>
      <c r="AG67">
        <v>7</v>
      </c>
      <c r="AI67">
        <v>1</v>
      </c>
      <c r="AK67">
        <v>3</v>
      </c>
      <c r="AM67">
        <v>2</v>
      </c>
      <c r="AO67">
        <v>2</v>
      </c>
      <c r="AQ67">
        <v>0</v>
      </c>
      <c r="AS67">
        <v>3</v>
      </c>
      <c r="AU67">
        <v>9</v>
      </c>
      <c r="AW67">
        <v>3</v>
      </c>
      <c r="AY67">
        <v>6</v>
      </c>
      <c r="BA67">
        <v>4</v>
      </c>
      <c r="BC67">
        <v>4</v>
      </c>
      <c r="BE67">
        <v>2</v>
      </c>
      <c r="BG67">
        <v>4</v>
      </c>
      <c r="BI67">
        <v>1</v>
      </c>
      <c r="BK67">
        <v>5</v>
      </c>
      <c r="BM67">
        <v>1</v>
      </c>
      <c r="BO67">
        <v>6</v>
      </c>
      <c r="BQ67">
        <v>2</v>
      </c>
      <c r="BS67">
        <v>2</v>
      </c>
      <c r="BU67">
        <v>3</v>
      </c>
      <c r="BW67">
        <v>4</v>
      </c>
      <c r="BY67">
        <v>7</v>
      </c>
      <c r="CA67">
        <v>4</v>
      </c>
      <c r="CC67">
        <v>6</v>
      </c>
      <c r="CE67">
        <v>8</v>
      </c>
      <c r="CG67">
        <v>5</v>
      </c>
      <c r="CI67">
        <v>1</v>
      </c>
      <c r="CK67">
        <v>6</v>
      </c>
      <c r="CM67">
        <v>4</v>
      </c>
      <c r="CO67">
        <v>4</v>
      </c>
      <c r="CQ67">
        <v>6</v>
      </c>
      <c r="CS67">
        <v>8</v>
      </c>
      <c r="CU67">
        <v>10</v>
      </c>
      <c r="CW67">
        <v>12</v>
      </c>
      <c r="CY67">
        <v>1</v>
      </c>
      <c r="DA67">
        <v>2</v>
      </c>
      <c r="DC67">
        <v>4</v>
      </c>
      <c r="DE67">
        <v>8</v>
      </c>
      <c r="DG67">
        <v>2</v>
      </c>
      <c r="DI67">
        <v>4</v>
      </c>
      <c r="DK67">
        <v>3</v>
      </c>
      <c r="DM67">
        <v>9</v>
      </c>
      <c r="DO67">
        <v>5</v>
      </c>
      <c r="DQ67">
        <v>4</v>
      </c>
      <c r="DS67">
        <v>5</v>
      </c>
      <c r="DU67">
        <v>3</v>
      </c>
      <c r="DW67">
        <v>1</v>
      </c>
      <c r="DY67">
        <v>1</v>
      </c>
      <c r="EA67">
        <v>3</v>
      </c>
      <c r="EC67">
        <v>11</v>
      </c>
    </row>
    <row r="68" spans="1:133" s="1" customFormat="1" ht="14.25">
      <c r="A68" s="14" t="s">
        <v>343</v>
      </c>
      <c r="B68" s="75">
        <f>COUNTIF(B3:B65,"0")</f>
        <v>3</v>
      </c>
      <c r="C68" s="76">
        <f>63-B68</f>
        <v>60</v>
      </c>
      <c r="D68" s="75">
        <f>COUNTIF(D3:D65,"0")</f>
        <v>6</v>
      </c>
      <c r="E68" s="76">
        <f>63-D68</f>
        <v>57</v>
      </c>
      <c r="F68" s="75">
        <f>COUNTIF(F3:F65,"0")</f>
        <v>5</v>
      </c>
      <c r="G68" s="76">
        <f>63-F68</f>
        <v>58</v>
      </c>
      <c r="H68" s="75">
        <f>COUNTIF(H3:H65,"0")</f>
        <v>6</v>
      </c>
      <c r="I68" s="76">
        <f>63-H68</f>
        <v>57</v>
      </c>
      <c r="J68" s="75">
        <f>COUNTIF(J3:J65,"0")</f>
        <v>5</v>
      </c>
      <c r="K68" s="76">
        <f>63-J68</f>
        <v>58</v>
      </c>
      <c r="L68" s="75">
        <f>COUNTIF(L3:L65,"0")</f>
        <v>5</v>
      </c>
      <c r="M68" s="76">
        <f>63-L68</f>
        <v>58</v>
      </c>
      <c r="N68" s="75">
        <f>COUNTIF(N3:N65,"0")</f>
        <v>4</v>
      </c>
      <c r="O68" s="76">
        <f>63-N68</f>
        <v>59</v>
      </c>
      <c r="P68" s="75">
        <f>COUNTIF(P3:P65,"0")</f>
        <v>3</v>
      </c>
      <c r="Q68" s="76">
        <f>63-P68</f>
        <v>60</v>
      </c>
      <c r="R68" s="75">
        <f>COUNTIF(R3:R65,"0")</f>
        <v>4</v>
      </c>
      <c r="S68" s="76">
        <f>63-R68</f>
        <v>59</v>
      </c>
      <c r="T68" s="75">
        <f>COUNTIF(T3:T65,"0")</f>
        <v>5</v>
      </c>
      <c r="U68" s="76">
        <f>63-T68</f>
        <v>58</v>
      </c>
      <c r="V68" s="75">
        <f>COUNTIF(V3:V65,"0")</f>
        <v>8</v>
      </c>
      <c r="W68" s="76">
        <f>63-V68</f>
        <v>55</v>
      </c>
      <c r="X68" s="75">
        <f>COUNTIF(X3:X65,"0")</f>
        <v>3</v>
      </c>
      <c r="Y68" s="76">
        <f>63-X68</f>
        <v>60</v>
      </c>
      <c r="Z68" s="75">
        <f>COUNTIF(Z3:Z65,"0")</f>
        <v>5</v>
      </c>
      <c r="AA68" s="76">
        <f>63-Z68</f>
        <v>58</v>
      </c>
      <c r="AB68" s="75">
        <f>COUNTIF(AB3:AB65,"0")</f>
        <v>5</v>
      </c>
      <c r="AC68" s="76">
        <f>63-AB68</f>
        <v>58</v>
      </c>
      <c r="AD68" s="75">
        <f>COUNTIF(AD3:AD65,"0")</f>
        <v>5</v>
      </c>
      <c r="AE68" s="76">
        <f>63-AD68</f>
        <v>58</v>
      </c>
      <c r="AF68" s="75">
        <f>COUNTIF(AF3:AF65,"0")</f>
        <v>7</v>
      </c>
      <c r="AG68" s="76">
        <f>63-AF68</f>
        <v>56</v>
      </c>
      <c r="AH68" s="75">
        <f>COUNTIF(AH3:AH65,"0")</f>
        <v>4</v>
      </c>
      <c r="AI68" s="76">
        <f>63-AH68</f>
        <v>59</v>
      </c>
      <c r="AJ68" s="75">
        <f>COUNTIF(AJ3:AJ65,"0")</f>
        <v>6</v>
      </c>
      <c r="AK68" s="76">
        <f>63-AJ68</f>
        <v>57</v>
      </c>
      <c r="AL68" s="75">
        <f>COUNTIF(AL3:AL65,"0")</f>
        <v>5</v>
      </c>
      <c r="AM68" s="76">
        <f>63-AL68</f>
        <v>58</v>
      </c>
      <c r="AN68" s="75">
        <f>COUNTIF(AN3:AN65,"0")</f>
        <v>5</v>
      </c>
      <c r="AO68" s="76">
        <f>63-AN68</f>
        <v>58</v>
      </c>
      <c r="AP68" s="75">
        <f>COUNTIF(AP3:AP65,"0")</f>
        <v>3</v>
      </c>
      <c r="AQ68" s="76">
        <f>63-AP68</f>
        <v>60</v>
      </c>
      <c r="AR68" s="75">
        <f>COUNTIF(AR3:AR65,"0")</f>
        <v>4</v>
      </c>
      <c r="AS68" s="76">
        <f>63-AR68</f>
        <v>59</v>
      </c>
      <c r="AT68" s="75">
        <f>COUNTIF(AT3:AT65,"0")</f>
        <v>8</v>
      </c>
      <c r="AU68" s="76">
        <f>63-AT68</f>
        <v>55</v>
      </c>
      <c r="AV68" s="75">
        <f>COUNTIF(AV3:AV65,"0")</f>
        <v>3</v>
      </c>
      <c r="AW68" s="76">
        <f>63-AV68</f>
        <v>60</v>
      </c>
      <c r="AX68" s="75">
        <f>COUNTIF(AX3:AX65,"0")</f>
        <v>7</v>
      </c>
      <c r="AY68" s="76">
        <f>63-AX68</f>
        <v>56</v>
      </c>
      <c r="AZ68" s="75">
        <f>COUNTIF(AZ3:AZ65,"0")</f>
        <v>2</v>
      </c>
      <c r="BA68" s="76">
        <f>63-AZ68</f>
        <v>61</v>
      </c>
      <c r="BB68" s="75">
        <f>COUNTIF(BB3:BB65,"0")</f>
        <v>5</v>
      </c>
      <c r="BC68" s="76">
        <f>63-BB68</f>
        <v>58</v>
      </c>
      <c r="BD68" s="75">
        <f>COUNTIF(BD3:BD65,"0")</f>
        <v>5</v>
      </c>
      <c r="BE68" s="76">
        <f>63-BD68</f>
        <v>58</v>
      </c>
      <c r="BF68" s="75">
        <f>COUNTIF(BF3:BF65,"0")</f>
        <v>5</v>
      </c>
      <c r="BG68" s="76">
        <f>63-BF68</f>
        <v>58</v>
      </c>
      <c r="BH68" s="75">
        <f>COUNTIF(BH3:BH65,"0")</f>
        <v>2</v>
      </c>
      <c r="BI68" s="76">
        <f>63-BH68</f>
        <v>61</v>
      </c>
      <c r="BJ68" s="75">
        <f>COUNTIF(BJ3:BJ65,"0")</f>
        <v>4</v>
      </c>
      <c r="BK68" s="76">
        <f>63-BJ68</f>
        <v>59</v>
      </c>
      <c r="BL68" s="75">
        <f>COUNTIF(BL3:BL65,"0")</f>
        <v>4</v>
      </c>
      <c r="BM68" s="76">
        <f>63-BL68</f>
        <v>59</v>
      </c>
      <c r="BN68" s="75">
        <f>COUNTIF(BN3:BN65,"0")</f>
        <v>8</v>
      </c>
      <c r="BO68" s="76">
        <f>63-BN68</f>
        <v>55</v>
      </c>
      <c r="BP68" s="75">
        <f>COUNTIF(BP3:BP65,"0")</f>
        <v>3</v>
      </c>
      <c r="BQ68" s="76">
        <f>63-BP68</f>
        <v>60</v>
      </c>
      <c r="BR68" s="75">
        <f>COUNTIF(BR3:BR65,"0")</f>
        <v>5</v>
      </c>
      <c r="BS68" s="76">
        <f>63-BR68</f>
        <v>58</v>
      </c>
      <c r="BT68" s="75">
        <f>COUNTIF(BT3:BT65,"0")</f>
        <v>6</v>
      </c>
      <c r="BU68" s="76">
        <f>63-BT68</f>
        <v>57</v>
      </c>
      <c r="BV68" s="75">
        <f>COUNTIF(BV3:BV65,"0")</f>
        <v>5</v>
      </c>
      <c r="BW68" s="76">
        <f>63-BV68</f>
        <v>58</v>
      </c>
      <c r="BX68" s="75">
        <f>COUNTIF(BX3:BX65,"0")</f>
        <v>10</v>
      </c>
      <c r="BY68" s="76">
        <f>63-BX68</f>
        <v>53</v>
      </c>
      <c r="BZ68" s="75">
        <f>COUNTIF(BZ3:BZ65,"0")</f>
        <v>6</v>
      </c>
      <c r="CA68" s="76">
        <f>63-BZ68</f>
        <v>57</v>
      </c>
      <c r="CB68" s="75">
        <f>COUNTIF(CB3:CB65,"0")</f>
        <v>8</v>
      </c>
      <c r="CC68" s="76">
        <f>63-CB68</f>
        <v>55</v>
      </c>
      <c r="CD68" s="75">
        <f>COUNTIF(CD3:CD65,"0")</f>
        <v>7</v>
      </c>
      <c r="CE68" s="76">
        <f>63-CD68</f>
        <v>56</v>
      </c>
      <c r="CF68" s="75">
        <f>COUNTIF(CF3:CF65,"0")</f>
        <v>6</v>
      </c>
      <c r="CG68" s="76">
        <f>63-CF68</f>
        <v>57</v>
      </c>
      <c r="CH68" s="75">
        <f>COUNTIF(CH3:CH65,"0")</f>
        <v>4</v>
      </c>
      <c r="CI68" s="76">
        <f>63-CH68</f>
        <v>59</v>
      </c>
      <c r="CJ68" s="75">
        <f>COUNTIF(CJ3:CJ65,"0")</f>
        <v>5</v>
      </c>
      <c r="CK68" s="76">
        <f>63-CJ68</f>
        <v>58</v>
      </c>
      <c r="CL68" s="75">
        <f>COUNTIF(CL3:CL65,"0")</f>
        <v>5</v>
      </c>
      <c r="CM68" s="76">
        <f>63-CL68</f>
        <v>58</v>
      </c>
      <c r="CN68" s="75">
        <f>COUNTIF(CN3:CN65,"0")</f>
        <v>3</v>
      </c>
      <c r="CO68" s="76">
        <f>63-CN68</f>
        <v>60</v>
      </c>
      <c r="CP68" s="75">
        <f>COUNTIF(CP3:CP65,"0")</f>
        <v>5</v>
      </c>
      <c r="CQ68" s="76">
        <f>63-CP68</f>
        <v>58</v>
      </c>
      <c r="CR68" s="75">
        <f>COUNTIF(CR3:CR65,"0")</f>
        <v>9</v>
      </c>
      <c r="CS68" s="76">
        <f>63-CR68</f>
        <v>54</v>
      </c>
      <c r="CT68" s="75">
        <f>COUNTIF(CT3:CT65,"0")</f>
        <v>10</v>
      </c>
      <c r="CU68" s="76">
        <f>63-CT68</f>
        <v>53</v>
      </c>
      <c r="CV68" s="75">
        <f>COUNTIF(CV3:CV65,"0")</f>
        <v>14</v>
      </c>
      <c r="CW68" s="76">
        <f>63-CV68</f>
        <v>49</v>
      </c>
      <c r="CX68" s="75">
        <f>COUNTIF(CX3:CX65,"0")</f>
        <v>4</v>
      </c>
      <c r="CY68" s="76">
        <f>63-CX68</f>
        <v>59</v>
      </c>
      <c r="CZ68" s="75">
        <f>COUNTIF(CZ3:CZ65,"0")</f>
        <v>5</v>
      </c>
      <c r="DA68" s="76">
        <f>63-CZ68</f>
        <v>58</v>
      </c>
      <c r="DB68" s="75">
        <f>COUNTIF(DB3:DB65,"0")</f>
        <v>2</v>
      </c>
      <c r="DC68" s="76">
        <f>63-DB68</f>
        <v>61</v>
      </c>
      <c r="DD68" s="75">
        <f>COUNTIF(DD3:DD65,"0")</f>
        <v>7</v>
      </c>
      <c r="DE68" s="76">
        <f>63-DD68</f>
        <v>56</v>
      </c>
      <c r="DF68" s="75">
        <f>COUNTIF(DF3:DF65,"0")</f>
        <v>1</v>
      </c>
      <c r="DG68" s="76">
        <f>63-DF68</f>
        <v>62</v>
      </c>
      <c r="DH68" s="75">
        <f>COUNTIF(DH3:DH65,"0")</f>
        <v>5</v>
      </c>
      <c r="DI68" s="76">
        <f>63-DH68</f>
        <v>58</v>
      </c>
      <c r="DJ68" s="75">
        <f>COUNTIF(DJ3:DJ65,"0")</f>
        <v>2</v>
      </c>
      <c r="DK68" s="76">
        <f>63-DJ68</f>
        <v>61</v>
      </c>
      <c r="DL68" s="75">
        <f>COUNTIF(DL3:DL65,"0")</f>
        <v>8</v>
      </c>
      <c r="DM68" s="76">
        <f>63-DL68</f>
        <v>55</v>
      </c>
      <c r="DN68" s="75">
        <f>COUNTIF(DN3:DN65,"0")</f>
        <v>6</v>
      </c>
      <c r="DO68" s="76">
        <f>63-DN68</f>
        <v>57</v>
      </c>
      <c r="DP68" s="75">
        <f>COUNTIF(DP3:DP65,"0")</f>
        <v>5</v>
      </c>
      <c r="DQ68" s="76">
        <f>63-DP68</f>
        <v>58</v>
      </c>
      <c r="DR68" s="75">
        <f>COUNTIF(DR3:DR65,"0")</f>
        <v>7</v>
      </c>
      <c r="DS68" s="76">
        <f>63-DR68</f>
        <v>56</v>
      </c>
      <c r="DT68" s="75">
        <f>COUNTIF(DT3:DT65,"0")</f>
        <v>5</v>
      </c>
      <c r="DU68" s="76">
        <f>63-DT68</f>
        <v>58</v>
      </c>
      <c r="DV68" s="75">
        <f>COUNTIF(DV3:DV65,"0")</f>
        <v>4</v>
      </c>
      <c r="DW68" s="76">
        <f>63-DV68</f>
        <v>59</v>
      </c>
      <c r="DX68" s="75">
        <f>COUNTIF(DX3:DX65,"0")</f>
        <v>4</v>
      </c>
      <c r="DY68" s="76">
        <f>63-DX68</f>
        <v>59</v>
      </c>
      <c r="DZ68" s="75">
        <f>COUNTIF(DZ3:DZ65,"0")</f>
        <v>6</v>
      </c>
      <c r="EA68" s="76">
        <f>63-DZ68</f>
        <v>57</v>
      </c>
      <c r="EB68" s="75">
        <f>COUNTIF(EB3:EB65,"0")</f>
        <v>12</v>
      </c>
      <c r="EC68" s="76">
        <f>63-EB68</f>
        <v>51</v>
      </c>
    </row>
    <row r="69" ht="12.75">
      <c r="J69" s="21">
        <f>COUNTIF(J3:J65,"0")</f>
        <v>5</v>
      </c>
    </row>
    <row r="70" spans="1:3" ht="12.75">
      <c r="A70" t="s">
        <v>17</v>
      </c>
      <c r="C70" s="15">
        <f>SUM(C66:DU66)/45</f>
        <v>57436.02222222222</v>
      </c>
    </row>
    <row r="71" spans="1:3" ht="12.75">
      <c r="A71" t="s">
        <v>18</v>
      </c>
      <c r="C71" s="16">
        <f>SUM(C67:EC67)/66</f>
        <v>4.075757575757576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5">
      <selection activeCell="A49" sqref="A49"/>
    </sheetView>
  </sheetViews>
  <sheetFormatPr defaultColWidth="9.140625" defaultRowHeight="12.75"/>
  <cols>
    <col min="1" max="1" width="12.00390625" style="0" customWidth="1"/>
    <col min="2" max="2" width="4.57421875" style="0" customWidth="1"/>
    <col min="3" max="3" width="7.7109375" style="25" customWidth="1"/>
    <col min="4" max="4" width="2.8515625" style="0" customWidth="1"/>
    <col min="5" max="5" width="5.8515625" style="0" customWidth="1"/>
    <col min="6" max="6" width="7.7109375" style="0" customWidth="1"/>
    <col min="7" max="7" width="2.7109375" style="0" customWidth="1"/>
    <col min="9" max="9" width="5.140625" style="0" customWidth="1"/>
  </cols>
  <sheetData>
    <row r="1" spans="3:6" ht="12.75">
      <c r="C1" s="43" t="s">
        <v>293</v>
      </c>
      <c r="D1" s="3"/>
      <c r="E1" s="3"/>
      <c r="F1" s="3" t="s">
        <v>294</v>
      </c>
    </row>
    <row r="4" spans="1:8" ht="12.75">
      <c r="A4" t="s">
        <v>117</v>
      </c>
      <c r="B4">
        <v>41</v>
      </c>
      <c r="C4" s="25">
        <f>B4/SUM(B4:B5)</f>
        <v>0.6212121212121212</v>
      </c>
      <c r="E4">
        <v>59</v>
      </c>
      <c r="F4" s="26">
        <f>E4/SUM(E4:E5)</f>
        <v>0.4957983193277311</v>
      </c>
      <c r="H4" s="26">
        <f>C4-F4</f>
        <v>0.1254138018843901</v>
      </c>
    </row>
    <row r="5" spans="1:6" ht="12.75">
      <c r="A5" t="s">
        <v>141</v>
      </c>
      <c r="B5">
        <v>25</v>
      </c>
      <c r="C5" s="25">
        <f>B5/SUM(B4:B5)</f>
        <v>0.3787878787878788</v>
      </c>
      <c r="E5">
        <v>60</v>
      </c>
      <c r="F5" s="25">
        <f>E5/SUM(E4:E5)</f>
        <v>0.5042016806722689</v>
      </c>
    </row>
    <row r="7" spans="1:8" ht="12.75">
      <c r="A7" t="s">
        <v>125</v>
      </c>
      <c r="B7">
        <v>59</v>
      </c>
      <c r="C7" s="25">
        <f>B7/SUM(B7:B8)</f>
        <v>0.8939393939393939</v>
      </c>
      <c r="E7">
        <v>99</v>
      </c>
      <c r="F7" s="25">
        <f>E7/SUM(E7:E8)</f>
        <v>0.8319327731092437</v>
      </c>
      <c r="H7" s="25">
        <f>C7-F7</f>
        <v>0.06200662083015018</v>
      </c>
    </row>
    <row r="8" spans="1:6" ht="12.75">
      <c r="A8" t="s">
        <v>208</v>
      </c>
      <c r="B8">
        <v>7</v>
      </c>
      <c r="C8" s="25">
        <f>B8/SUM(B7:B8)</f>
        <v>0.10606060606060606</v>
      </c>
      <c r="E8">
        <v>20</v>
      </c>
      <c r="F8" s="25">
        <f>E8/SUM(E7:E8)</f>
        <v>0.16806722689075632</v>
      </c>
    </row>
    <row r="10" spans="1:8" ht="12.75">
      <c r="A10" t="s">
        <v>128</v>
      </c>
      <c r="B10">
        <v>38</v>
      </c>
      <c r="C10" s="25">
        <f>B10/SUM(B10:B11)</f>
        <v>0.5757575757575758</v>
      </c>
      <c r="E10">
        <v>58</v>
      </c>
      <c r="F10" s="26">
        <f>E10/SUM(E10:E11)</f>
        <v>0.48739495798319327</v>
      </c>
      <c r="H10" s="26">
        <f>C10-F10</f>
        <v>0.08836261777438253</v>
      </c>
    </row>
    <row r="11" spans="1:6" ht="12.75">
      <c r="A11" t="s">
        <v>143</v>
      </c>
      <c r="B11">
        <v>28</v>
      </c>
      <c r="C11" s="25">
        <f>B11/SUM(B10:B11)</f>
        <v>0.42424242424242425</v>
      </c>
      <c r="E11">
        <v>61</v>
      </c>
      <c r="F11" s="25">
        <f>E11/SUM(E10:E11)</f>
        <v>0.5126050420168067</v>
      </c>
    </row>
    <row r="13" spans="1:8" ht="12.75">
      <c r="A13" t="s">
        <v>130</v>
      </c>
      <c r="B13">
        <v>49</v>
      </c>
      <c r="C13" s="25">
        <f>B13/SUM(B13:B14)</f>
        <v>0.7424242424242424</v>
      </c>
      <c r="E13">
        <v>92</v>
      </c>
      <c r="F13" s="27">
        <f>E13/SUM(E13:E14)</f>
        <v>0.773109243697479</v>
      </c>
      <c r="H13" s="25">
        <f>C13-F13</f>
        <v>-0.03068500127323659</v>
      </c>
    </row>
    <row r="14" spans="1:6" ht="12.75">
      <c r="A14" t="s">
        <v>14</v>
      </c>
      <c r="B14">
        <v>17</v>
      </c>
      <c r="C14" s="25">
        <f>B14/SUM(B13:B14)</f>
        <v>0.25757575757575757</v>
      </c>
      <c r="E14">
        <v>27</v>
      </c>
      <c r="F14" s="25">
        <f>E14/SUM(E13:E14)</f>
        <v>0.226890756302521</v>
      </c>
    </row>
    <row r="16" spans="1:8" ht="12.75">
      <c r="A16" t="s">
        <v>133</v>
      </c>
      <c r="B16">
        <v>65</v>
      </c>
      <c r="C16" s="25">
        <f>B16/SUM(B16:B17)</f>
        <v>0.9848484848484849</v>
      </c>
      <c r="E16">
        <v>93</v>
      </c>
      <c r="F16" s="27">
        <f>E16/SUM(E16:E17)</f>
        <v>0.8857142857142857</v>
      </c>
      <c r="H16" s="26">
        <f>C16-F16</f>
        <v>0.09913419913419919</v>
      </c>
    </row>
    <row r="17" spans="1:6" ht="12.75">
      <c r="A17" t="s">
        <v>198</v>
      </c>
      <c r="B17">
        <v>1</v>
      </c>
      <c r="C17" s="25">
        <f>B17/SUM(B16:B17)</f>
        <v>0.015151515151515152</v>
      </c>
      <c r="E17">
        <v>12</v>
      </c>
      <c r="F17" s="25">
        <f>E17/SUM(E16:E17)</f>
        <v>0.11428571428571428</v>
      </c>
    </row>
    <row r="19" spans="1:8" ht="12.75">
      <c r="A19" t="s">
        <v>209</v>
      </c>
      <c r="B19">
        <v>49</v>
      </c>
      <c r="C19" s="25">
        <f>B19/SUM(B19:B20)</f>
        <v>0.7424242424242424</v>
      </c>
      <c r="E19">
        <v>83</v>
      </c>
      <c r="F19" s="27">
        <f>E19/SUM(E19:E20)</f>
        <v>0.6974789915966386</v>
      </c>
      <c r="H19" s="25">
        <f>C19-F19</f>
        <v>0.04494525082760381</v>
      </c>
    </row>
    <row r="20" spans="1:6" ht="12.75">
      <c r="A20" t="s">
        <v>145</v>
      </c>
      <c r="B20">
        <v>17</v>
      </c>
      <c r="C20" s="25">
        <f>B20/SUM(B19:B20)</f>
        <v>0.25757575757575757</v>
      </c>
      <c r="E20">
        <v>36</v>
      </c>
      <c r="F20" s="25">
        <f>E20/SUM(E19:E20)</f>
        <v>0.3025210084033613</v>
      </c>
    </row>
    <row r="22" spans="1:8" ht="12.75">
      <c r="A22" t="s">
        <v>137</v>
      </c>
      <c r="B22">
        <v>61</v>
      </c>
      <c r="C22" s="25">
        <f>B22/SUM(B22:B23)</f>
        <v>0.9242424242424242</v>
      </c>
      <c r="E22">
        <v>91</v>
      </c>
      <c r="F22" s="27">
        <f>E22/SUM(E22:E23)</f>
        <v>0.8666666666666667</v>
      </c>
      <c r="H22" s="25">
        <f>C22-F22</f>
        <v>0.0575757575757575</v>
      </c>
    </row>
    <row r="23" spans="1:6" ht="12.75">
      <c r="A23" t="s">
        <v>156</v>
      </c>
      <c r="B23">
        <v>5</v>
      </c>
      <c r="C23" s="25">
        <f>B23/SUM(B22:B23)</f>
        <v>0.07575757575757576</v>
      </c>
      <c r="E23">
        <v>14</v>
      </c>
      <c r="F23" s="25">
        <f>E23/SUM(E22:E23)</f>
        <v>0.13333333333333333</v>
      </c>
    </row>
    <row r="25" spans="1:8" ht="12.75">
      <c r="A25" t="s">
        <v>110</v>
      </c>
      <c r="B25">
        <v>53</v>
      </c>
      <c r="C25" s="25">
        <f>B25/SUM(B25:B26)</f>
        <v>0.803030303030303</v>
      </c>
      <c r="E25">
        <v>67</v>
      </c>
      <c r="F25" s="27">
        <f>E25/SUM(E25:E26)</f>
        <v>0.638095238095238</v>
      </c>
      <c r="H25" s="26">
        <f>C25-F25</f>
        <v>0.16493506493506493</v>
      </c>
    </row>
    <row r="26" spans="1:6" ht="12.75">
      <c r="A26" t="s">
        <v>111</v>
      </c>
      <c r="B26">
        <v>13</v>
      </c>
      <c r="C26" s="25">
        <f>B26/SUM(B25:B26)</f>
        <v>0.19696969696969696</v>
      </c>
      <c r="E26">
        <v>38</v>
      </c>
      <c r="F26" s="25">
        <f>E26/SUM(E25:E26)</f>
        <v>0.3619047619047619</v>
      </c>
    </row>
    <row r="28" spans="1:8" ht="12.75">
      <c r="A28" t="s">
        <v>135</v>
      </c>
      <c r="B28">
        <v>57</v>
      </c>
      <c r="C28" s="25">
        <f>B28/SUM(B28:B30)</f>
        <v>0.8636363636363636</v>
      </c>
      <c r="E28">
        <v>83</v>
      </c>
      <c r="F28" s="25">
        <f>E28/SUM(E28:E30)</f>
        <v>0.7904761904761904</v>
      </c>
      <c r="H28" s="27">
        <f>C28-F28</f>
        <v>0.0731601731601732</v>
      </c>
    </row>
    <row r="29" spans="1:8" ht="12.75">
      <c r="A29" t="s">
        <v>299</v>
      </c>
      <c r="B29">
        <v>7</v>
      </c>
      <c r="C29" s="25">
        <f>B29/SUM(B28:B30)</f>
        <v>0.10606060606060606</v>
      </c>
      <c r="E29">
        <v>12</v>
      </c>
      <c r="F29" s="25">
        <f>E29/SUM(E28:E30)</f>
        <v>0.11428571428571428</v>
      </c>
      <c r="H29" s="27">
        <f>C29-F29</f>
        <v>-0.008225108225108219</v>
      </c>
    </row>
    <row r="30" spans="1:8" ht="12.75">
      <c r="A30" t="s">
        <v>145</v>
      </c>
      <c r="B30">
        <v>2</v>
      </c>
      <c r="C30" s="25">
        <f>B30/SUM(B28:B30)</f>
        <v>0.030303030303030304</v>
      </c>
      <c r="E30">
        <v>10</v>
      </c>
      <c r="F30" s="25">
        <f>E30/SUM(E28:E30)</f>
        <v>0.09523809523809523</v>
      </c>
      <c r="H30" s="50">
        <f>C30-F30</f>
        <v>-0.06493506493506493</v>
      </c>
    </row>
    <row r="32" spans="1:8" ht="12.75">
      <c r="A32" t="s">
        <v>140</v>
      </c>
      <c r="B32">
        <v>54</v>
      </c>
      <c r="C32" s="25">
        <f>B32/SUM(B32:B34)</f>
        <v>0.8181818181818182</v>
      </c>
      <c r="E32">
        <v>81</v>
      </c>
      <c r="F32" s="25">
        <f>E32/SUM(E32:E34)</f>
        <v>0.7788461538461539</v>
      </c>
      <c r="H32" s="27">
        <f>C32-F32</f>
        <v>0.03933566433566438</v>
      </c>
    </row>
    <row r="33" spans="1:8" ht="12.75">
      <c r="A33" t="s">
        <v>136</v>
      </c>
      <c r="B33">
        <v>8</v>
      </c>
      <c r="C33" s="25">
        <f>B33/SUM(B32:B34)</f>
        <v>0.12121212121212122</v>
      </c>
      <c r="E33">
        <v>13</v>
      </c>
      <c r="F33" s="25">
        <f>E33/SUM(E32:E34)</f>
        <v>0.125</v>
      </c>
      <c r="H33" s="27">
        <f>C33-F33</f>
        <v>-0.0037878787878787845</v>
      </c>
    </row>
    <row r="34" spans="1:8" ht="12.75">
      <c r="A34" t="s">
        <v>156</v>
      </c>
      <c r="B34">
        <v>4</v>
      </c>
      <c r="C34" s="25">
        <f>B34/SUM(B32:B34)</f>
        <v>0.06060606060606061</v>
      </c>
      <c r="E34">
        <v>10</v>
      </c>
      <c r="F34" s="25">
        <f>E34/SUM(E32:E34)</f>
        <v>0.09615384615384616</v>
      </c>
      <c r="H34" s="50">
        <f>C34-F34</f>
        <v>-0.03554778554778555</v>
      </c>
    </row>
    <row r="36" spans="1:8" ht="12.75">
      <c r="A36" t="s">
        <v>135</v>
      </c>
      <c r="B36">
        <v>57</v>
      </c>
      <c r="C36" s="25">
        <f>B36/SUM(B36:B38)</f>
        <v>0.8636363636363636</v>
      </c>
      <c r="E36">
        <v>97</v>
      </c>
      <c r="F36" s="25">
        <f>E36/SUM(E36:E38)</f>
        <v>0.8151260504201681</v>
      </c>
      <c r="H36" s="25">
        <f>C36-F36</f>
        <v>0.04851031321619559</v>
      </c>
    </row>
    <row r="37" spans="1:8" ht="12.75">
      <c r="A37" t="s">
        <v>209</v>
      </c>
      <c r="B37">
        <v>7</v>
      </c>
      <c r="C37" s="25">
        <f>B37/SUM(B36:B38)</f>
        <v>0.10606060606060606</v>
      </c>
      <c r="E37">
        <v>12</v>
      </c>
      <c r="F37" s="25">
        <f>E37/SUM(E36:E38)</f>
        <v>0.10084033613445378</v>
      </c>
      <c r="H37" s="25">
        <f>C37-F37</f>
        <v>0.0052202699261522795</v>
      </c>
    </row>
    <row r="38" spans="1:8" ht="12.75">
      <c r="A38" t="s">
        <v>145</v>
      </c>
      <c r="B38">
        <v>2</v>
      </c>
      <c r="C38" s="25">
        <f>B38/SUM(B36:B38)</f>
        <v>0.030303030303030304</v>
      </c>
      <c r="E38">
        <v>10</v>
      </c>
      <c r="F38" s="25">
        <f>E38/SUM(E36:E38)</f>
        <v>0.08403361344537816</v>
      </c>
      <c r="H38" s="25">
        <f>C38-F38</f>
        <v>-0.053730583142347854</v>
      </c>
    </row>
    <row r="40" spans="1:8" ht="12.75">
      <c r="A40" t="s">
        <v>140</v>
      </c>
      <c r="B40">
        <v>55</v>
      </c>
      <c r="C40" s="25">
        <f>B40/SUM(B40:B42)</f>
        <v>0.8333333333333334</v>
      </c>
      <c r="E40">
        <v>91</v>
      </c>
      <c r="F40" s="25">
        <f>E40/SUM(E40:E42)</f>
        <v>0.7711864406779662</v>
      </c>
      <c r="H40" s="25">
        <f>C40-F40</f>
        <v>0.062146892655367214</v>
      </c>
    </row>
    <row r="41" spans="1:8" ht="12.75">
      <c r="A41" t="s">
        <v>136</v>
      </c>
      <c r="B41">
        <v>7</v>
      </c>
      <c r="C41" s="25">
        <f>B41/SUM(B40:B42)</f>
        <v>0.10606060606060606</v>
      </c>
      <c r="E41">
        <v>16</v>
      </c>
      <c r="F41" s="25">
        <f>E41/SUM(E40:E42)</f>
        <v>0.13559322033898305</v>
      </c>
      <c r="H41" s="25">
        <f>C41-F41</f>
        <v>-0.029532614278376987</v>
      </c>
    </row>
    <row r="42" spans="1:8" ht="12.75">
      <c r="A42" t="s">
        <v>156</v>
      </c>
      <c r="B42">
        <v>4</v>
      </c>
      <c r="C42" s="25">
        <f>B42/SUM(B40:B42)</f>
        <v>0.06060606060606061</v>
      </c>
      <c r="E42">
        <v>11</v>
      </c>
      <c r="F42" s="25">
        <f>E42/SUM(E40:E42)</f>
        <v>0.09322033898305085</v>
      </c>
      <c r="H42" s="25">
        <f>C42-F42</f>
        <v>-0.03261427837699024</v>
      </c>
    </row>
    <row r="44" spans="1:11" ht="12.75">
      <c r="A44" t="s">
        <v>113</v>
      </c>
      <c r="B44">
        <v>41</v>
      </c>
      <c r="C44" s="25">
        <f>B44/SUM(B44:B45)</f>
        <v>0.6212121212121212</v>
      </c>
      <c r="E44">
        <v>76</v>
      </c>
      <c r="F44" s="27">
        <f>E44/SUM(E44:E45)</f>
        <v>0.6440677966101694</v>
      </c>
      <c r="H44" s="25">
        <f>C44-F44</f>
        <v>-0.022855675398048225</v>
      </c>
      <c r="J44">
        <v>32</v>
      </c>
      <c r="K44" s="25">
        <f>J44/SUM(J44:J45)</f>
        <v>0.6153846153846154</v>
      </c>
    </row>
    <row r="45" spans="1:10" ht="12.75">
      <c r="A45" t="s">
        <v>115</v>
      </c>
      <c r="B45">
        <v>25</v>
      </c>
      <c r="C45" s="25">
        <f>B45/SUM(B44:B45)</f>
        <v>0.3787878787878788</v>
      </c>
      <c r="E45">
        <v>42</v>
      </c>
      <c r="F45" s="25">
        <f>E45/SUM(E44:E45)</f>
        <v>0.3559322033898305</v>
      </c>
      <c r="J45">
        <v>20</v>
      </c>
    </row>
    <row r="47" spans="1:8" ht="12.75">
      <c r="A47" t="s">
        <v>124</v>
      </c>
      <c r="B47">
        <v>51</v>
      </c>
      <c r="C47" s="25">
        <f>B47/SUM(B47:B48)</f>
        <v>0.7727272727272727</v>
      </c>
      <c r="E47">
        <v>100</v>
      </c>
      <c r="F47" s="27">
        <f>E47/SUM(E47:E48)</f>
        <v>0.8403361344537815</v>
      </c>
      <c r="H47" s="25">
        <f>C47-F47</f>
        <v>-0.06760886172650882</v>
      </c>
    </row>
    <row r="48" spans="1:6" ht="12.75">
      <c r="A48" t="s">
        <v>207</v>
      </c>
      <c r="B48">
        <v>15</v>
      </c>
      <c r="C48" s="25">
        <f>B48/SUM(B47:B48)</f>
        <v>0.22727272727272727</v>
      </c>
      <c r="E48">
        <v>19</v>
      </c>
      <c r="F48" s="25">
        <f>E48/SUM(E47:E48)</f>
        <v>0.15966386554621848</v>
      </c>
    </row>
    <row r="50" spans="1:8" ht="12.75">
      <c r="A50" t="s">
        <v>124</v>
      </c>
      <c r="B50">
        <v>29</v>
      </c>
      <c r="C50" s="25">
        <f>B50/SUM(B50:B53)</f>
        <v>0.4393939393939394</v>
      </c>
      <c r="E50">
        <v>47</v>
      </c>
      <c r="F50" s="25">
        <f>E50/SUM(E50:E53)</f>
        <v>0.3983050847457627</v>
      </c>
      <c r="H50" s="25">
        <f>C50-F50</f>
        <v>0.04108885464817669</v>
      </c>
    </row>
    <row r="51" spans="1:8" ht="12.75">
      <c r="A51" t="s">
        <v>108</v>
      </c>
      <c r="B51">
        <v>29</v>
      </c>
      <c r="C51" s="25">
        <f>B51/SUM(B50:B53)</f>
        <v>0.4393939393939394</v>
      </c>
      <c r="E51">
        <v>53</v>
      </c>
      <c r="F51" s="26">
        <f>E51/SUM(E50:E53)</f>
        <v>0.4491525423728814</v>
      </c>
      <c r="H51" s="25">
        <f>C51-F51</f>
        <v>-0.009758602978941988</v>
      </c>
    </row>
    <row r="52" spans="1:8" ht="12.75">
      <c r="A52" t="s">
        <v>131</v>
      </c>
      <c r="B52">
        <v>6</v>
      </c>
      <c r="C52" s="25">
        <f>B52/SUM(B50:B53)</f>
        <v>0.09090909090909091</v>
      </c>
      <c r="E52">
        <v>11</v>
      </c>
      <c r="F52" s="25">
        <f>E52/SUM(E50:E53)</f>
        <v>0.09322033898305085</v>
      </c>
      <c r="H52" s="25">
        <f>C52-F52</f>
        <v>-0.0023112480739599373</v>
      </c>
    </row>
    <row r="53" spans="1:8" ht="12.75">
      <c r="A53" t="s">
        <v>116</v>
      </c>
      <c r="B53">
        <v>2</v>
      </c>
      <c r="C53" s="25">
        <f>B53/SUM(B50:B53)</f>
        <v>0.030303030303030304</v>
      </c>
      <c r="E53">
        <v>7</v>
      </c>
      <c r="F53" s="25">
        <f>E53/SUM(E50:E53)</f>
        <v>0.059322033898305086</v>
      </c>
      <c r="H53" s="25">
        <f>C53-F53</f>
        <v>-0.029019003595274782</v>
      </c>
    </row>
    <row r="55" ht="12.75">
      <c r="A55">
        <f>SUM(B50:B53)</f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2"/>
  <sheetViews>
    <sheetView zoomScale="75" zoomScaleNormal="75" workbookViewId="0" topLeftCell="A41">
      <selection activeCell="B2" sqref="B2:F81"/>
    </sheetView>
  </sheetViews>
  <sheetFormatPr defaultColWidth="9.140625" defaultRowHeight="12.75"/>
  <cols>
    <col min="1" max="1" width="2.421875" style="0" customWidth="1"/>
    <col min="2" max="2" width="5.7109375" style="40" customWidth="1"/>
    <col min="3" max="3" width="20.421875" style="0" customWidth="1"/>
    <col min="4" max="4" width="8.140625" style="1" customWidth="1"/>
    <col min="5" max="5" width="9.140625" style="1" customWidth="1"/>
    <col min="6" max="6" width="7.8515625" style="74" customWidth="1"/>
  </cols>
  <sheetData>
    <row r="2" spans="2:6" ht="12.75">
      <c r="B2" s="31" t="s">
        <v>214</v>
      </c>
      <c r="C2" s="31" t="s">
        <v>215</v>
      </c>
      <c r="D2" s="32" t="s">
        <v>326</v>
      </c>
      <c r="E2" s="32" t="s">
        <v>327</v>
      </c>
      <c r="F2" s="3" t="s">
        <v>341</v>
      </c>
    </row>
    <row r="3" spans="2:8" ht="12.75">
      <c r="B3" s="35" t="s">
        <v>221</v>
      </c>
      <c r="C3" s="71" t="s">
        <v>171</v>
      </c>
      <c r="D3" s="70">
        <f>'[1]Guru Brackets'!O2</f>
        <v>158</v>
      </c>
      <c r="E3" s="1">
        <v>189</v>
      </c>
      <c r="F3" s="74">
        <f aca="true" t="shared" si="0" ref="F3:F20">D3+E3</f>
        <v>347</v>
      </c>
      <c r="H3" s="73"/>
    </row>
    <row r="4" spans="2:6" ht="12.75">
      <c r="B4" s="37" t="s">
        <v>222</v>
      </c>
      <c r="C4" s="36" t="s">
        <v>173</v>
      </c>
      <c r="D4" s="70">
        <f>'[1]Guru Brackets'!V2</f>
        <v>185</v>
      </c>
      <c r="E4" s="1">
        <v>156</v>
      </c>
      <c r="F4" s="74">
        <f t="shared" si="0"/>
        <v>341</v>
      </c>
    </row>
    <row r="5" spans="2:6" ht="12.75">
      <c r="B5" s="37" t="s">
        <v>223</v>
      </c>
      <c r="C5" s="36" t="s">
        <v>197</v>
      </c>
      <c r="D5" s="70">
        <f>'[1]Guru Brackets'!K2</f>
        <v>157</v>
      </c>
      <c r="E5" s="1">
        <v>182</v>
      </c>
      <c r="F5" s="74">
        <f t="shared" si="0"/>
        <v>339</v>
      </c>
    </row>
    <row r="6" spans="2:6" ht="12.75">
      <c r="B6" s="37" t="s">
        <v>224</v>
      </c>
      <c r="C6" s="71" t="s">
        <v>0</v>
      </c>
      <c r="D6" s="70">
        <f>'[1]Guru Brackets'!E2</f>
        <v>174</v>
      </c>
      <c r="E6" s="1">
        <v>157</v>
      </c>
      <c r="F6" s="74">
        <f t="shared" si="0"/>
        <v>331</v>
      </c>
    </row>
    <row r="7" spans="2:6" ht="12.75">
      <c r="B7" s="37" t="s">
        <v>225</v>
      </c>
      <c r="C7" s="71" t="s">
        <v>3</v>
      </c>
      <c r="D7" s="70">
        <f>'[1]Guru Brackets'!X2</f>
        <v>149</v>
      </c>
      <c r="E7" s="1">
        <v>181</v>
      </c>
      <c r="F7" s="74">
        <f t="shared" si="0"/>
        <v>330</v>
      </c>
    </row>
    <row r="8" spans="2:6" ht="12.75">
      <c r="B8" s="37" t="s">
        <v>226</v>
      </c>
      <c r="C8" s="71" t="s">
        <v>1</v>
      </c>
      <c r="D8" s="70">
        <f>'[1]Guru Brackets'!D2</f>
        <v>169</v>
      </c>
      <c r="E8" s="1">
        <v>152</v>
      </c>
      <c r="F8" s="74">
        <f t="shared" si="0"/>
        <v>321</v>
      </c>
    </row>
    <row r="9" spans="2:6" ht="12.75">
      <c r="B9" s="37" t="s">
        <v>227</v>
      </c>
      <c r="C9" s="71" t="s">
        <v>5</v>
      </c>
      <c r="D9" s="70">
        <f>'[1]Guru Brackets'!P2</f>
        <v>136</v>
      </c>
      <c r="E9" s="1">
        <v>185</v>
      </c>
      <c r="F9" s="74">
        <f t="shared" si="0"/>
        <v>321</v>
      </c>
    </row>
    <row r="10" spans="2:8" ht="12.75">
      <c r="B10" s="37" t="s">
        <v>228</v>
      </c>
      <c r="C10" s="71" t="s">
        <v>321</v>
      </c>
      <c r="D10" s="70">
        <f>'[1]Guru Brackets'!H2</f>
        <v>118</v>
      </c>
      <c r="E10" s="1">
        <v>189</v>
      </c>
      <c r="F10" s="74">
        <f t="shared" si="0"/>
        <v>307</v>
      </c>
      <c r="H10" s="73"/>
    </row>
    <row r="11" spans="2:8" ht="12.75">
      <c r="B11" s="37" t="s">
        <v>229</v>
      </c>
      <c r="C11" s="71" t="s">
        <v>177</v>
      </c>
      <c r="D11" s="70">
        <f>'[1]Guru Brackets'!N2</f>
        <v>154</v>
      </c>
      <c r="E11" s="1">
        <v>151</v>
      </c>
      <c r="F11" s="74">
        <f t="shared" si="0"/>
        <v>305</v>
      </c>
      <c r="H11" s="73"/>
    </row>
    <row r="12" spans="2:6" ht="12.75">
      <c r="B12" s="37" t="s">
        <v>230</v>
      </c>
      <c r="C12" s="36" t="s">
        <v>2</v>
      </c>
      <c r="D12" s="70">
        <f>'[1]Guru Brackets'!T2:T2</f>
        <v>169</v>
      </c>
      <c r="E12" s="1">
        <v>132</v>
      </c>
      <c r="F12" s="74">
        <f t="shared" si="0"/>
        <v>301</v>
      </c>
    </row>
    <row r="13" spans="2:6" ht="12.75">
      <c r="B13" s="37" t="s">
        <v>231</v>
      </c>
      <c r="C13" s="71" t="s">
        <v>9</v>
      </c>
      <c r="D13" s="70">
        <f>'[1]Guru Brackets'!AB2</f>
        <v>102</v>
      </c>
      <c r="E13" s="1">
        <v>183</v>
      </c>
      <c r="F13" s="74">
        <f t="shared" si="0"/>
        <v>285</v>
      </c>
    </row>
    <row r="14" spans="2:6" ht="12.75">
      <c r="B14" s="37" t="s">
        <v>232</v>
      </c>
      <c r="C14" s="71" t="s">
        <v>325</v>
      </c>
      <c r="D14" s="70">
        <f>'[1]Guru Brackets'!L2</f>
        <v>91</v>
      </c>
      <c r="E14" s="1">
        <v>187</v>
      </c>
      <c r="F14" s="74">
        <f t="shared" si="0"/>
        <v>278</v>
      </c>
    </row>
    <row r="15" spans="2:8" ht="12.75">
      <c r="B15" s="37" t="s">
        <v>233</v>
      </c>
      <c r="C15" s="36" t="s">
        <v>4</v>
      </c>
      <c r="D15" s="70">
        <f>'[1]Guru Brackets'!I2</f>
        <v>137</v>
      </c>
      <c r="E15" s="1">
        <v>137</v>
      </c>
      <c r="F15" s="74">
        <f t="shared" si="0"/>
        <v>274</v>
      </c>
      <c r="H15" s="73"/>
    </row>
    <row r="16" spans="2:8" ht="12.75">
      <c r="B16" s="37" t="s">
        <v>234</v>
      </c>
      <c r="C16" s="38" t="s">
        <v>6</v>
      </c>
      <c r="D16" s="70">
        <f>'[1]Guru Brackets'!B2</f>
        <v>116</v>
      </c>
      <c r="E16" s="1">
        <v>157</v>
      </c>
      <c r="F16" s="74">
        <f t="shared" si="0"/>
        <v>273</v>
      </c>
      <c r="H16" s="73"/>
    </row>
    <row r="17" spans="2:6" ht="12.75">
      <c r="B17" s="37" t="s">
        <v>235</v>
      </c>
      <c r="C17" s="71" t="s">
        <v>7</v>
      </c>
      <c r="D17" s="70">
        <f>'[1]Guru Brackets'!Z2</f>
        <v>109</v>
      </c>
      <c r="E17" s="1">
        <v>152</v>
      </c>
      <c r="F17" s="74">
        <f t="shared" si="0"/>
        <v>261</v>
      </c>
    </row>
    <row r="18" spans="2:6" ht="12.75">
      <c r="B18" s="37" t="s">
        <v>236</v>
      </c>
      <c r="C18" s="71" t="s">
        <v>180</v>
      </c>
      <c r="D18" s="70">
        <f>'[1]Guru Brackets'!J2</f>
        <v>137</v>
      </c>
      <c r="E18" s="1">
        <v>114</v>
      </c>
      <c r="F18" s="74">
        <f t="shared" si="0"/>
        <v>251</v>
      </c>
    </row>
    <row r="19" spans="2:8" ht="12.75">
      <c r="B19" s="37" t="s">
        <v>237</v>
      </c>
      <c r="C19" s="71" t="s">
        <v>10</v>
      </c>
      <c r="D19" s="70">
        <f>'[1]Guru Brackets'!AA2</f>
        <v>98</v>
      </c>
      <c r="E19" s="1">
        <v>151</v>
      </c>
      <c r="F19" s="74">
        <f t="shared" si="0"/>
        <v>249</v>
      </c>
      <c r="H19" s="73"/>
    </row>
    <row r="20" spans="2:6" ht="12.75">
      <c r="B20" s="37" t="s">
        <v>238</v>
      </c>
      <c r="C20" s="71" t="s">
        <v>8</v>
      </c>
      <c r="D20" s="70">
        <f>'[1]Guru Brackets'!Y2</f>
        <v>102</v>
      </c>
      <c r="E20" s="1">
        <v>132</v>
      </c>
      <c r="F20" s="74">
        <f t="shared" si="0"/>
        <v>234</v>
      </c>
    </row>
    <row r="21" spans="2:8" ht="12.75">
      <c r="B21" s="37" t="s">
        <v>239</v>
      </c>
      <c r="C21" s="73" t="s">
        <v>168</v>
      </c>
      <c r="D21" s="1">
        <v>0</v>
      </c>
      <c r="E21" s="1">
        <v>190</v>
      </c>
      <c r="F21" s="74">
        <f aca="true" t="shared" si="1" ref="F21:F35">E21+D21</f>
        <v>190</v>
      </c>
      <c r="H21" s="73"/>
    </row>
    <row r="22" spans="2:8" ht="12.75">
      <c r="B22" s="37" t="s">
        <v>240</v>
      </c>
      <c r="C22" s="73" t="s">
        <v>199</v>
      </c>
      <c r="D22" s="1">
        <v>0</v>
      </c>
      <c r="E22" s="1">
        <v>190</v>
      </c>
      <c r="F22" s="74">
        <f t="shared" si="1"/>
        <v>190</v>
      </c>
      <c r="H22" s="73"/>
    </row>
    <row r="23" spans="2:8" ht="12.75">
      <c r="B23" s="37" t="s">
        <v>241</v>
      </c>
      <c r="C23" s="73" t="s">
        <v>201</v>
      </c>
      <c r="D23" s="1">
        <v>0</v>
      </c>
      <c r="E23" s="1">
        <v>190</v>
      </c>
      <c r="F23" s="74">
        <f t="shared" si="1"/>
        <v>190</v>
      </c>
      <c r="H23" s="73"/>
    </row>
    <row r="24" spans="2:8" ht="12.75">
      <c r="B24" s="37" t="s">
        <v>242</v>
      </c>
      <c r="C24" s="73" t="s">
        <v>175</v>
      </c>
      <c r="D24" s="1">
        <v>0</v>
      </c>
      <c r="E24" s="1">
        <v>188</v>
      </c>
      <c r="F24" s="74">
        <f t="shared" si="1"/>
        <v>188</v>
      </c>
      <c r="H24" s="73"/>
    </row>
    <row r="25" spans="2:8" ht="12.75">
      <c r="B25" s="37" t="s">
        <v>243</v>
      </c>
      <c r="C25" s="73" t="s">
        <v>149</v>
      </c>
      <c r="D25" s="1">
        <v>0</v>
      </c>
      <c r="E25" s="1">
        <v>188</v>
      </c>
      <c r="F25" s="74">
        <f t="shared" si="1"/>
        <v>188</v>
      </c>
      <c r="H25" s="73"/>
    </row>
    <row r="26" spans="2:6" ht="12.75">
      <c r="B26" s="37" t="s">
        <v>244</v>
      </c>
      <c r="C26" s="73" t="s">
        <v>166</v>
      </c>
      <c r="D26" s="1">
        <v>0</v>
      </c>
      <c r="E26" s="1">
        <v>185</v>
      </c>
      <c r="F26" s="74">
        <f t="shared" si="1"/>
        <v>185</v>
      </c>
    </row>
    <row r="27" spans="2:8" ht="12.75">
      <c r="B27" s="37" t="s">
        <v>245</v>
      </c>
      <c r="C27" s="73" t="s">
        <v>187</v>
      </c>
      <c r="D27" s="1">
        <v>0</v>
      </c>
      <c r="E27" s="1">
        <v>185</v>
      </c>
      <c r="F27" s="74">
        <f t="shared" si="1"/>
        <v>185</v>
      </c>
      <c r="H27" s="73"/>
    </row>
    <row r="28" spans="2:6" ht="12.75">
      <c r="B28" s="37" t="s">
        <v>246</v>
      </c>
      <c r="C28" s="73" t="s">
        <v>172</v>
      </c>
      <c r="D28" s="1">
        <v>0</v>
      </c>
      <c r="E28" s="1">
        <v>184</v>
      </c>
      <c r="F28" s="74">
        <f t="shared" si="1"/>
        <v>184</v>
      </c>
    </row>
    <row r="29" spans="2:8" ht="12.75">
      <c r="B29" s="37" t="s">
        <v>247</v>
      </c>
      <c r="C29" s="73" t="s">
        <v>204</v>
      </c>
      <c r="D29" s="1">
        <v>0</v>
      </c>
      <c r="E29" s="1">
        <v>183</v>
      </c>
      <c r="F29" s="74">
        <f t="shared" si="1"/>
        <v>183</v>
      </c>
      <c r="H29" s="73"/>
    </row>
    <row r="30" spans="2:8" ht="12.75">
      <c r="B30" s="37" t="s">
        <v>248</v>
      </c>
      <c r="C30" s="73" t="s">
        <v>200</v>
      </c>
      <c r="D30" s="1">
        <v>0</v>
      </c>
      <c r="E30" s="1">
        <v>183</v>
      </c>
      <c r="F30" s="74">
        <f t="shared" si="1"/>
        <v>183</v>
      </c>
      <c r="H30" s="73"/>
    </row>
    <row r="31" spans="2:6" ht="12.75">
      <c r="B31" s="37" t="s">
        <v>249</v>
      </c>
      <c r="C31" s="73" t="s">
        <v>154</v>
      </c>
      <c r="D31" s="1">
        <v>0</v>
      </c>
      <c r="E31" s="1">
        <v>182</v>
      </c>
      <c r="F31" s="74">
        <f t="shared" si="1"/>
        <v>182</v>
      </c>
    </row>
    <row r="32" spans="2:8" ht="12.75">
      <c r="B32" s="37" t="s">
        <v>250</v>
      </c>
      <c r="C32" s="73" t="s">
        <v>203</v>
      </c>
      <c r="D32" s="1">
        <v>0</v>
      </c>
      <c r="E32" s="1">
        <v>181</v>
      </c>
      <c r="F32" s="74">
        <f t="shared" si="1"/>
        <v>181</v>
      </c>
      <c r="H32" s="73"/>
    </row>
    <row r="33" spans="2:8" ht="12.75">
      <c r="B33" s="37" t="s">
        <v>251</v>
      </c>
      <c r="C33" s="73" t="s">
        <v>181</v>
      </c>
      <c r="D33" s="1">
        <v>0</v>
      </c>
      <c r="E33" s="1">
        <v>181</v>
      </c>
      <c r="F33" s="74">
        <f t="shared" si="1"/>
        <v>181</v>
      </c>
      <c r="H33" s="73"/>
    </row>
    <row r="34" spans="2:6" ht="12.75">
      <c r="B34" s="37" t="s">
        <v>252</v>
      </c>
      <c r="C34" s="73" t="s">
        <v>167</v>
      </c>
      <c r="D34" s="1">
        <v>0</v>
      </c>
      <c r="E34" s="1">
        <v>180</v>
      </c>
      <c r="F34" s="74">
        <f t="shared" si="1"/>
        <v>180</v>
      </c>
    </row>
    <row r="35" spans="2:6" ht="12.75">
      <c r="B35" s="37" t="s">
        <v>253</v>
      </c>
      <c r="C35" s="73" t="s">
        <v>202</v>
      </c>
      <c r="D35" s="1">
        <v>0</v>
      </c>
      <c r="E35" s="1">
        <v>178</v>
      </c>
      <c r="F35" s="74">
        <f t="shared" si="1"/>
        <v>178</v>
      </c>
    </row>
    <row r="36" spans="2:6" ht="12.75">
      <c r="B36" s="37" t="s">
        <v>254</v>
      </c>
      <c r="C36" s="71" t="s">
        <v>311</v>
      </c>
      <c r="D36" s="70">
        <f>'[1]Guru Brackets'!AC2</f>
        <v>171</v>
      </c>
      <c r="E36" s="1">
        <v>0</v>
      </c>
      <c r="F36" s="74">
        <f aca="true" t="shared" si="2" ref="F36:F42">D36+E36</f>
        <v>171</v>
      </c>
    </row>
    <row r="37" spans="2:6" ht="12.75">
      <c r="B37" s="37" t="s">
        <v>255</v>
      </c>
      <c r="C37" s="71" t="s">
        <v>312</v>
      </c>
      <c r="D37" s="70">
        <f>'[1]Guru Brackets'!AD2</f>
        <v>171</v>
      </c>
      <c r="E37" s="1">
        <v>0</v>
      </c>
      <c r="F37" s="74">
        <f t="shared" si="2"/>
        <v>171</v>
      </c>
    </row>
    <row r="38" spans="2:6" ht="12.75">
      <c r="B38" s="37" t="s">
        <v>256</v>
      </c>
      <c r="C38" s="71" t="s">
        <v>313</v>
      </c>
      <c r="D38" s="70">
        <f>'[1]Guru Brackets'!U2</f>
        <v>170</v>
      </c>
      <c r="E38" s="1">
        <v>0</v>
      </c>
      <c r="F38" s="74">
        <f t="shared" si="2"/>
        <v>170</v>
      </c>
    </row>
    <row r="39" spans="2:6" ht="12.75">
      <c r="B39" s="37" t="s">
        <v>257</v>
      </c>
      <c r="C39" s="71" t="s">
        <v>314</v>
      </c>
      <c r="D39" s="70">
        <f>'[1]Guru Brackets'!C2</f>
        <v>169</v>
      </c>
      <c r="E39" s="1">
        <v>0</v>
      </c>
      <c r="F39" s="74">
        <f t="shared" si="2"/>
        <v>169</v>
      </c>
    </row>
    <row r="40" spans="2:6" ht="12.75">
      <c r="B40" s="37" t="s">
        <v>258</v>
      </c>
      <c r="C40" s="71" t="s">
        <v>315</v>
      </c>
      <c r="D40" s="70">
        <f>'[1]Guru Brackets'!W2</f>
        <v>169</v>
      </c>
      <c r="E40" s="1">
        <v>0</v>
      </c>
      <c r="F40" s="74">
        <f t="shared" si="2"/>
        <v>169</v>
      </c>
    </row>
    <row r="41" spans="2:6" ht="12.75">
      <c r="B41" s="37" t="s">
        <v>259</v>
      </c>
      <c r="C41" s="71" t="s">
        <v>316</v>
      </c>
      <c r="D41" s="70">
        <f>'[1]Guru Brackets'!G2</f>
        <v>167</v>
      </c>
      <c r="E41" s="1">
        <v>0</v>
      </c>
      <c r="F41" s="74">
        <f t="shared" si="2"/>
        <v>167</v>
      </c>
    </row>
    <row r="42" spans="2:6" ht="12.75">
      <c r="B42" s="37" t="s">
        <v>260</v>
      </c>
      <c r="C42" s="71" t="s">
        <v>317</v>
      </c>
      <c r="D42" s="70">
        <f>'[1]Guru Brackets'!Q2</f>
        <v>167</v>
      </c>
      <c r="E42" s="1">
        <v>0</v>
      </c>
      <c r="F42" s="74">
        <f t="shared" si="2"/>
        <v>167</v>
      </c>
    </row>
    <row r="43" spans="2:6" ht="12.75">
      <c r="B43" s="37" t="s">
        <v>261</v>
      </c>
      <c r="C43" s="73" t="s">
        <v>150</v>
      </c>
      <c r="D43" s="1">
        <v>0</v>
      </c>
      <c r="E43" s="1">
        <v>163</v>
      </c>
      <c r="F43" s="74">
        <f>E43+D43</f>
        <v>163</v>
      </c>
    </row>
    <row r="44" spans="2:6" ht="12.75">
      <c r="B44" s="37" t="s">
        <v>262</v>
      </c>
      <c r="C44" s="73" t="s">
        <v>142</v>
      </c>
      <c r="D44" s="1">
        <v>0</v>
      </c>
      <c r="E44" s="1">
        <v>163</v>
      </c>
      <c r="F44" s="74">
        <f>E44+D44</f>
        <v>163</v>
      </c>
    </row>
    <row r="45" spans="2:6" ht="12.75">
      <c r="B45" s="37" t="s">
        <v>263</v>
      </c>
      <c r="C45" s="36" t="s">
        <v>318</v>
      </c>
      <c r="D45" s="70">
        <f>'[1]Guru Brackets'!S2</f>
        <v>162</v>
      </c>
      <c r="E45" s="1">
        <v>0</v>
      </c>
      <c r="F45" s="74">
        <f>D45+E45</f>
        <v>162</v>
      </c>
    </row>
    <row r="46" spans="2:6" ht="12.75">
      <c r="B46" s="37" t="s">
        <v>264</v>
      </c>
      <c r="C46" s="73" t="s">
        <v>189</v>
      </c>
      <c r="D46" s="1">
        <v>0</v>
      </c>
      <c r="E46" s="1">
        <v>161</v>
      </c>
      <c r="F46" s="74">
        <f aca="true" t="shared" si="3" ref="F46:F56">E46+D46</f>
        <v>161</v>
      </c>
    </row>
    <row r="47" spans="2:6" ht="12.75">
      <c r="B47" s="37" t="s">
        <v>265</v>
      </c>
      <c r="C47" s="73" t="s">
        <v>183</v>
      </c>
      <c r="D47" s="1">
        <v>0</v>
      </c>
      <c r="E47" s="1">
        <v>159</v>
      </c>
      <c r="F47" s="74">
        <f t="shared" si="3"/>
        <v>159</v>
      </c>
    </row>
    <row r="48" spans="2:6" ht="12.75">
      <c r="B48" s="37" t="s">
        <v>266</v>
      </c>
      <c r="C48" s="73" t="s">
        <v>190</v>
      </c>
      <c r="D48" s="1">
        <v>0</v>
      </c>
      <c r="E48" s="1">
        <v>158</v>
      </c>
      <c r="F48" s="74">
        <f t="shared" si="3"/>
        <v>158</v>
      </c>
    </row>
    <row r="49" spans="2:6" ht="12.75">
      <c r="B49" s="37" t="s">
        <v>267</v>
      </c>
      <c r="C49" s="73" t="s">
        <v>163</v>
      </c>
      <c r="D49" s="1">
        <v>0</v>
      </c>
      <c r="E49" s="1">
        <v>157</v>
      </c>
      <c r="F49" s="74">
        <f t="shared" si="3"/>
        <v>157</v>
      </c>
    </row>
    <row r="50" spans="2:6" ht="12.75">
      <c r="B50" s="37" t="s">
        <v>268</v>
      </c>
      <c r="C50" s="73" t="s">
        <v>153</v>
      </c>
      <c r="D50" s="1">
        <v>0</v>
      </c>
      <c r="E50" s="1">
        <v>157</v>
      </c>
      <c r="F50" s="74">
        <f t="shared" si="3"/>
        <v>157</v>
      </c>
    </row>
    <row r="51" spans="2:6" ht="12.75">
      <c r="B51" s="37" t="s">
        <v>269</v>
      </c>
      <c r="C51" s="73" t="s">
        <v>165</v>
      </c>
      <c r="D51" s="1">
        <v>0</v>
      </c>
      <c r="E51" s="1">
        <v>157</v>
      </c>
      <c r="F51" s="74">
        <f t="shared" si="3"/>
        <v>157</v>
      </c>
    </row>
    <row r="52" spans="2:6" ht="12.75">
      <c r="B52" s="37" t="s">
        <v>270</v>
      </c>
      <c r="C52" s="73" t="s">
        <v>211</v>
      </c>
      <c r="D52" s="1">
        <v>0</v>
      </c>
      <c r="E52" s="1">
        <v>156</v>
      </c>
      <c r="F52" s="74">
        <f t="shared" si="3"/>
        <v>156</v>
      </c>
    </row>
    <row r="53" spans="2:6" ht="12.75">
      <c r="B53" s="37" t="s">
        <v>271</v>
      </c>
      <c r="C53" s="73" t="s">
        <v>148</v>
      </c>
      <c r="D53" s="1">
        <v>0</v>
      </c>
      <c r="E53" s="1">
        <v>156</v>
      </c>
      <c r="F53" s="74">
        <f t="shared" si="3"/>
        <v>156</v>
      </c>
    </row>
    <row r="54" spans="2:6" ht="12.75">
      <c r="B54" s="37" t="s">
        <v>272</v>
      </c>
      <c r="C54" s="73" t="s">
        <v>184</v>
      </c>
      <c r="D54" s="1">
        <v>0</v>
      </c>
      <c r="E54" s="1">
        <v>156</v>
      </c>
      <c r="F54" s="74">
        <f t="shared" si="3"/>
        <v>156</v>
      </c>
    </row>
    <row r="55" spans="2:6" ht="12.75">
      <c r="B55" s="37" t="s">
        <v>273</v>
      </c>
      <c r="C55" s="73" t="s">
        <v>194</v>
      </c>
      <c r="D55" s="1">
        <v>0</v>
      </c>
      <c r="E55" s="1">
        <v>156</v>
      </c>
      <c r="F55" s="74">
        <f t="shared" si="3"/>
        <v>156</v>
      </c>
    </row>
    <row r="56" spans="2:6" ht="12.75">
      <c r="B56" s="37" t="s">
        <v>274</v>
      </c>
      <c r="C56" s="73" t="s">
        <v>210</v>
      </c>
      <c r="D56" s="1">
        <v>0</v>
      </c>
      <c r="E56" s="1">
        <v>156</v>
      </c>
      <c r="F56" s="74">
        <f t="shared" si="3"/>
        <v>156</v>
      </c>
    </row>
    <row r="57" spans="2:6" ht="12.75">
      <c r="B57" s="37" t="s">
        <v>275</v>
      </c>
      <c r="C57" s="71" t="s">
        <v>319</v>
      </c>
      <c r="D57" s="70">
        <f>'[1]Guru Brackets'!F2</f>
        <v>155</v>
      </c>
      <c r="E57" s="1">
        <v>0</v>
      </c>
      <c r="F57" s="74">
        <f>D57+E57</f>
        <v>155</v>
      </c>
    </row>
    <row r="58" spans="2:6" ht="12.75">
      <c r="B58" s="37" t="s">
        <v>276</v>
      </c>
      <c r="C58" s="73" t="s">
        <v>206</v>
      </c>
      <c r="D58" s="1">
        <v>0</v>
      </c>
      <c r="E58" s="1">
        <v>155</v>
      </c>
      <c r="F58" s="74">
        <f aca="true" t="shared" si="4" ref="F58:F72">E58+D58</f>
        <v>155</v>
      </c>
    </row>
    <row r="59" spans="2:6" ht="12.75">
      <c r="B59" s="37" t="s">
        <v>277</v>
      </c>
      <c r="C59" s="73" t="s">
        <v>162</v>
      </c>
      <c r="D59" s="1">
        <v>0</v>
      </c>
      <c r="E59" s="1">
        <v>155</v>
      </c>
      <c r="F59" s="74">
        <f t="shared" si="4"/>
        <v>155</v>
      </c>
    </row>
    <row r="60" spans="2:6" ht="12.75">
      <c r="B60" s="37" t="s">
        <v>278</v>
      </c>
      <c r="C60" s="73" t="s">
        <v>146</v>
      </c>
      <c r="D60" s="1">
        <v>0</v>
      </c>
      <c r="E60" s="1">
        <v>155</v>
      </c>
      <c r="F60" s="74">
        <f t="shared" si="4"/>
        <v>155</v>
      </c>
    </row>
    <row r="61" spans="2:6" ht="12.75">
      <c r="B61" s="37" t="s">
        <v>279</v>
      </c>
      <c r="C61" s="73" t="s">
        <v>176</v>
      </c>
      <c r="D61" s="1">
        <v>0</v>
      </c>
      <c r="E61" s="1">
        <v>155</v>
      </c>
      <c r="F61" s="74">
        <f t="shared" si="4"/>
        <v>155</v>
      </c>
    </row>
    <row r="62" spans="2:6" ht="12.75">
      <c r="B62" s="37" t="s">
        <v>280</v>
      </c>
      <c r="C62" s="73" t="s">
        <v>169</v>
      </c>
      <c r="D62" s="1">
        <v>0</v>
      </c>
      <c r="E62" s="1">
        <v>154</v>
      </c>
      <c r="F62" s="74">
        <f t="shared" si="4"/>
        <v>154</v>
      </c>
    </row>
    <row r="63" spans="2:6" ht="12.75">
      <c r="B63" s="37" t="s">
        <v>281</v>
      </c>
      <c r="C63" s="73" t="s">
        <v>170</v>
      </c>
      <c r="D63" s="1">
        <v>0</v>
      </c>
      <c r="E63" s="1">
        <v>154</v>
      </c>
      <c r="F63" s="74">
        <f t="shared" si="4"/>
        <v>154</v>
      </c>
    </row>
    <row r="64" spans="2:6" ht="12.75">
      <c r="B64" s="37" t="s">
        <v>282</v>
      </c>
      <c r="C64" s="73" t="s">
        <v>161</v>
      </c>
      <c r="D64" s="1">
        <v>0</v>
      </c>
      <c r="E64" s="1">
        <v>154</v>
      </c>
      <c r="F64" s="74">
        <f t="shared" si="4"/>
        <v>154</v>
      </c>
    </row>
    <row r="65" spans="2:6" ht="12.75">
      <c r="B65" s="37" t="s">
        <v>283</v>
      </c>
      <c r="C65" s="73" t="s">
        <v>195</v>
      </c>
      <c r="D65" s="1">
        <v>0</v>
      </c>
      <c r="E65" s="1">
        <v>154</v>
      </c>
      <c r="F65" s="74">
        <f t="shared" si="4"/>
        <v>154</v>
      </c>
    </row>
    <row r="66" spans="2:6" ht="12.75">
      <c r="B66" s="37" t="s">
        <v>284</v>
      </c>
      <c r="C66" s="73" t="s">
        <v>157</v>
      </c>
      <c r="D66" s="1">
        <v>0</v>
      </c>
      <c r="E66" s="1">
        <v>153</v>
      </c>
      <c r="F66" s="74">
        <f t="shared" si="4"/>
        <v>153</v>
      </c>
    </row>
    <row r="67" spans="2:6" ht="12.75">
      <c r="B67" s="37" t="s">
        <v>285</v>
      </c>
      <c r="C67" s="73" t="s">
        <v>158</v>
      </c>
      <c r="D67" s="1">
        <v>0</v>
      </c>
      <c r="E67" s="1">
        <v>153</v>
      </c>
      <c r="F67" s="74">
        <f t="shared" si="4"/>
        <v>153</v>
      </c>
    </row>
    <row r="68" spans="2:6" ht="12.75">
      <c r="B68" s="37" t="s">
        <v>286</v>
      </c>
      <c r="C68" s="73" t="s">
        <v>155</v>
      </c>
      <c r="D68" s="1">
        <v>0</v>
      </c>
      <c r="E68" s="1">
        <v>152</v>
      </c>
      <c r="F68" s="74">
        <f t="shared" si="4"/>
        <v>152</v>
      </c>
    </row>
    <row r="69" spans="2:6" ht="12.75">
      <c r="B69" s="37" t="s">
        <v>328</v>
      </c>
      <c r="C69" s="73" t="s">
        <v>185</v>
      </c>
      <c r="D69" s="1">
        <v>0</v>
      </c>
      <c r="E69" s="1">
        <v>152</v>
      </c>
      <c r="F69" s="74">
        <f t="shared" si="4"/>
        <v>152</v>
      </c>
    </row>
    <row r="70" spans="2:6" ht="12.75">
      <c r="B70" s="37" t="s">
        <v>329</v>
      </c>
      <c r="C70" s="73" t="s">
        <v>212</v>
      </c>
      <c r="D70" s="1">
        <v>0</v>
      </c>
      <c r="E70" s="1">
        <v>151</v>
      </c>
      <c r="F70" s="74">
        <f t="shared" si="4"/>
        <v>151</v>
      </c>
    </row>
    <row r="71" spans="2:6" ht="12.75">
      <c r="B71" s="37" t="s">
        <v>330</v>
      </c>
      <c r="C71" s="73" t="s">
        <v>213</v>
      </c>
      <c r="D71" s="1">
        <v>0</v>
      </c>
      <c r="E71" s="1">
        <v>151</v>
      </c>
      <c r="F71" s="74">
        <f t="shared" si="4"/>
        <v>151</v>
      </c>
    </row>
    <row r="72" spans="2:6" ht="12.75">
      <c r="B72" s="37" t="s">
        <v>331</v>
      </c>
      <c r="C72" s="73" t="s">
        <v>178</v>
      </c>
      <c r="D72" s="1">
        <v>0</v>
      </c>
      <c r="E72" s="1">
        <v>150</v>
      </c>
      <c r="F72" s="74">
        <f t="shared" si="4"/>
        <v>150</v>
      </c>
    </row>
    <row r="73" spans="2:6" ht="12.75">
      <c r="B73" s="37" t="s">
        <v>332</v>
      </c>
      <c r="C73" s="71" t="s">
        <v>320</v>
      </c>
      <c r="D73" s="70">
        <f>'[1]Guru Brackets'!M2</f>
        <v>139</v>
      </c>
      <c r="E73" s="1">
        <v>0</v>
      </c>
      <c r="F73" s="74">
        <f>D73+E73</f>
        <v>139</v>
      </c>
    </row>
    <row r="74" spans="2:6" ht="12.75">
      <c r="B74" s="37" t="s">
        <v>333</v>
      </c>
      <c r="C74" s="73" t="s">
        <v>205</v>
      </c>
      <c r="D74" s="1">
        <v>0</v>
      </c>
      <c r="E74" s="1">
        <v>131</v>
      </c>
      <c r="F74" s="74">
        <f>E74+D74</f>
        <v>131</v>
      </c>
    </row>
    <row r="75" spans="2:6" ht="12.75">
      <c r="B75" s="37" t="s">
        <v>334</v>
      </c>
      <c r="C75" s="73" t="s">
        <v>191</v>
      </c>
      <c r="D75" s="1">
        <v>0</v>
      </c>
      <c r="E75" s="1">
        <v>128</v>
      </c>
      <c r="F75" s="74">
        <f>E75+D75</f>
        <v>128</v>
      </c>
    </row>
    <row r="76" spans="2:6" ht="12.75">
      <c r="B76" s="37" t="s">
        <v>335</v>
      </c>
      <c r="C76" s="73" t="s">
        <v>174</v>
      </c>
      <c r="D76" s="1">
        <v>0</v>
      </c>
      <c r="E76" s="1">
        <v>126</v>
      </c>
      <c r="F76" s="74">
        <f>E76+D76</f>
        <v>126</v>
      </c>
    </row>
    <row r="77" spans="2:6" ht="12.75">
      <c r="B77" s="37" t="s">
        <v>336</v>
      </c>
      <c r="C77" s="73" t="s">
        <v>179</v>
      </c>
      <c r="D77" s="1">
        <v>0</v>
      </c>
      <c r="E77" s="1">
        <v>124</v>
      </c>
      <c r="F77" s="74">
        <f>E77+D77</f>
        <v>124</v>
      </c>
    </row>
    <row r="78" spans="2:6" ht="12.75">
      <c r="B78" s="37" t="s">
        <v>337</v>
      </c>
      <c r="C78" s="72" t="s">
        <v>322</v>
      </c>
      <c r="D78" s="1">
        <f>'[1]Guru Brackets'!AF2</f>
        <v>113</v>
      </c>
      <c r="E78" s="1">
        <v>0</v>
      </c>
      <c r="F78" s="74">
        <f>D78+E78</f>
        <v>113</v>
      </c>
    </row>
    <row r="79" spans="2:6" ht="12.75">
      <c r="B79" s="37" t="s">
        <v>338</v>
      </c>
      <c r="C79" s="73" t="s">
        <v>192</v>
      </c>
      <c r="D79" s="1">
        <v>0</v>
      </c>
      <c r="E79" s="1">
        <v>113</v>
      </c>
      <c r="F79" s="74">
        <f>E79+D79</f>
        <v>113</v>
      </c>
    </row>
    <row r="80" spans="2:6" ht="12.75">
      <c r="B80" s="37" t="s">
        <v>339</v>
      </c>
      <c r="C80" s="71" t="s">
        <v>323</v>
      </c>
      <c r="D80" s="70">
        <f>'[1]Guru Brackets'!R2</f>
        <v>106</v>
      </c>
      <c r="E80" s="1">
        <v>0</v>
      </c>
      <c r="F80" s="74">
        <f>D80+E80</f>
        <v>106</v>
      </c>
    </row>
    <row r="81" spans="2:6" ht="12.75">
      <c r="B81" s="37" t="s">
        <v>340</v>
      </c>
      <c r="C81" s="71" t="s">
        <v>324</v>
      </c>
      <c r="D81" s="70">
        <f>'[1]Guru Brackets'!AE2</f>
        <v>98</v>
      </c>
      <c r="E81" s="1">
        <v>0</v>
      </c>
      <c r="F81" s="74">
        <f>D81+E81</f>
        <v>98</v>
      </c>
    </row>
    <row r="82" ht="12.75">
      <c r="B82" s="37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selection activeCell="B10" sqref="B10"/>
    </sheetView>
  </sheetViews>
  <sheetFormatPr defaultColWidth="9.140625" defaultRowHeight="12.75"/>
  <cols>
    <col min="1" max="1" width="19.140625" style="0" customWidth="1"/>
    <col min="2" max="3" width="9.140625" style="1" customWidth="1"/>
  </cols>
  <sheetData>
    <row r="1" spans="1:3" ht="12.75">
      <c r="A1" s="3" t="s">
        <v>106</v>
      </c>
      <c r="B1" s="3" t="s">
        <v>104</v>
      </c>
      <c r="C1" s="3" t="s">
        <v>105</v>
      </c>
    </row>
    <row r="2" spans="1:3" ht="12.75">
      <c r="A2" t="s">
        <v>20</v>
      </c>
      <c r="B2" s="1" t="s">
        <v>107</v>
      </c>
      <c r="C2" s="1" t="s">
        <v>107</v>
      </c>
    </row>
    <row r="3" spans="1:3" ht="12.75">
      <c r="A3" t="s">
        <v>21</v>
      </c>
      <c r="B3" s="1" t="s">
        <v>107</v>
      </c>
      <c r="C3" s="1" t="s">
        <v>107</v>
      </c>
    </row>
    <row r="4" ht="12.75">
      <c r="A4" t="s">
        <v>22</v>
      </c>
    </row>
    <row r="5" spans="1:3" ht="12.75">
      <c r="A5" t="s">
        <v>23</v>
      </c>
      <c r="B5" s="1" t="s">
        <v>107</v>
      </c>
      <c r="C5" s="1" t="s">
        <v>107</v>
      </c>
    </row>
    <row r="6" spans="1:3" ht="12.75">
      <c r="A6" t="s">
        <v>147</v>
      </c>
      <c r="B6" s="1" t="s">
        <v>107</v>
      </c>
      <c r="C6" s="1" t="s">
        <v>107</v>
      </c>
    </row>
    <row r="7" spans="1:2" ht="12.75">
      <c r="A7" t="s">
        <v>24</v>
      </c>
      <c r="B7" s="1" t="s">
        <v>107</v>
      </c>
    </row>
    <row r="8" spans="1:3" ht="12.75">
      <c r="A8" t="s">
        <v>25</v>
      </c>
      <c r="B8" s="1" t="s">
        <v>107</v>
      </c>
      <c r="C8" s="1" t="s">
        <v>107</v>
      </c>
    </row>
    <row r="9" spans="1:3" ht="12.75">
      <c r="A9" t="s">
        <v>26</v>
      </c>
      <c r="B9" s="1" t="s">
        <v>107</v>
      </c>
      <c r="C9" s="1" t="s">
        <v>107</v>
      </c>
    </row>
    <row r="10" ht="12.75">
      <c r="A10" t="s">
        <v>27</v>
      </c>
    </row>
    <row r="11" spans="1:2" ht="12.75">
      <c r="A11" t="s">
        <v>28</v>
      </c>
      <c r="B11" s="1" t="s">
        <v>107</v>
      </c>
    </row>
    <row r="12" spans="1:3" ht="12.75">
      <c r="A12" t="s">
        <v>29</v>
      </c>
      <c r="B12" s="1" t="s">
        <v>107</v>
      </c>
      <c r="C12" s="1" t="s">
        <v>107</v>
      </c>
    </row>
    <row r="13" ht="12.75">
      <c r="A13" t="s">
        <v>30</v>
      </c>
    </row>
    <row r="14" ht="12.75">
      <c r="A14" t="s">
        <v>31</v>
      </c>
    </row>
    <row r="15" spans="1:2" ht="12.75">
      <c r="A15" t="s">
        <v>32</v>
      </c>
      <c r="B15" s="1" t="s">
        <v>107</v>
      </c>
    </row>
    <row r="16" spans="1:3" ht="12.75">
      <c r="A16" t="s">
        <v>33</v>
      </c>
      <c r="B16" s="1" t="s">
        <v>107</v>
      </c>
      <c r="C16" s="1" t="s">
        <v>107</v>
      </c>
    </row>
    <row r="17" spans="1:3" ht="12.75">
      <c r="A17" t="s">
        <v>34</v>
      </c>
      <c r="B17" s="1" t="s">
        <v>107</v>
      </c>
      <c r="C17" s="1" t="s">
        <v>107</v>
      </c>
    </row>
    <row r="18" spans="1:3" ht="12.75">
      <c r="A18" t="s">
        <v>35</v>
      </c>
      <c r="B18" s="1" t="s">
        <v>107</v>
      </c>
      <c r="C18" s="1" t="s">
        <v>107</v>
      </c>
    </row>
    <row r="19" spans="1:3" ht="12.75">
      <c r="A19" t="s">
        <v>36</v>
      </c>
      <c r="B19" s="1" t="s">
        <v>107</v>
      </c>
      <c r="C19" s="1" t="s">
        <v>107</v>
      </c>
    </row>
    <row r="20" spans="1:3" ht="12.75">
      <c r="A20" t="s">
        <v>37</v>
      </c>
      <c r="B20" s="1" t="s">
        <v>107</v>
      </c>
      <c r="C20" s="1" t="s">
        <v>107</v>
      </c>
    </row>
    <row r="21" spans="1:3" ht="12.75">
      <c r="A21" t="s">
        <v>38</v>
      </c>
      <c r="B21" s="1" t="s">
        <v>107</v>
      </c>
      <c r="C21" s="1" t="s">
        <v>107</v>
      </c>
    </row>
    <row r="22" spans="1:2" ht="12.75">
      <c r="A22" t="s">
        <v>39</v>
      </c>
      <c r="B22" s="1" t="s">
        <v>107</v>
      </c>
    </row>
    <row r="23" spans="1:3" ht="12.75">
      <c r="A23" t="s">
        <v>40</v>
      </c>
      <c r="B23" s="1" t="s">
        <v>107</v>
      </c>
      <c r="C23" s="1" t="s">
        <v>107</v>
      </c>
    </row>
    <row r="24" spans="1:3" ht="12.75">
      <c r="A24" t="s">
        <v>41</v>
      </c>
      <c r="B24" s="1" t="s">
        <v>107</v>
      </c>
      <c r="C24" s="1" t="s">
        <v>107</v>
      </c>
    </row>
    <row r="25" spans="1:3" ht="12.75">
      <c r="A25" t="s">
        <v>42</v>
      </c>
      <c r="B25" s="1" t="s">
        <v>107</v>
      </c>
      <c r="C25" s="1" t="s">
        <v>107</v>
      </c>
    </row>
    <row r="26" ht="12.75">
      <c r="A26" t="s">
        <v>43</v>
      </c>
    </row>
    <row r="27" spans="1:3" ht="12.75">
      <c r="A27" t="s">
        <v>44</v>
      </c>
      <c r="B27" s="1" t="s">
        <v>107</v>
      </c>
      <c r="C27" s="1" t="s">
        <v>107</v>
      </c>
    </row>
    <row r="28" spans="1:2" ht="12.75">
      <c r="A28" t="s">
        <v>45</v>
      </c>
      <c r="B28" s="1" t="s">
        <v>107</v>
      </c>
    </row>
    <row r="29" spans="1:3" ht="12.75">
      <c r="A29" t="s">
        <v>46</v>
      </c>
      <c r="B29" s="1" t="s">
        <v>107</v>
      </c>
      <c r="C29" s="1" t="s">
        <v>107</v>
      </c>
    </row>
    <row r="30" spans="1:3" ht="12.75">
      <c r="A30" t="s">
        <v>47</v>
      </c>
      <c r="B30" s="1" t="s">
        <v>107</v>
      </c>
      <c r="C30" s="1" t="s">
        <v>107</v>
      </c>
    </row>
    <row r="31" spans="1:3" ht="12.75">
      <c r="A31" t="s">
        <v>48</v>
      </c>
      <c r="B31" s="1" t="s">
        <v>107</v>
      </c>
      <c r="C31" s="1" t="s">
        <v>107</v>
      </c>
    </row>
    <row r="32" spans="1:2" ht="12.75">
      <c r="A32" t="s">
        <v>49</v>
      </c>
      <c r="B32" s="1" t="s">
        <v>107</v>
      </c>
    </row>
    <row r="33" spans="1:3" ht="12.75">
      <c r="A33" t="s">
        <v>50</v>
      </c>
      <c r="B33" s="1" t="s">
        <v>107</v>
      </c>
      <c r="C33" s="1" t="s">
        <v>107</v>
      </c>
    </row>
    <row r="34" spans="1:3" ht="12.75">
      <c r="A34" t="s">
        <v>51</v>
      </c>
      <c r="B34" s="1" t="s">
        <v>107</v>
      </c>
      <c r="C34" s="1" t="s">
        <v>107</v>
      </c>
    </row>
    <row r="35" spans="1:3" ht="12.75">
      <c r="A35" t="s">
        <v>52</v>
      </c>
      <c r="B35" s="1" t="s">
        <v>107</v>
      </c>
      <c r="C35" s="1" t="s">
        <v>107</v>
      </c>
    </row>
    <row r="36" spans="1:2" ht="12.75">
      <c r="A36" t="s">
        <v>53</v>
      </c>
      <c r="B36" s="1" t="s">
        <v>107</v>
      </c>
    </row>
    <row r="37" spans="1:2" ht="12.75">
      <c r="A37" t="s">
        <v>54</v>
      </c>
      <c r="B37" s="1" t="s">
        <v>107</v>
      </c>
    </row>
    <row r="38" ht="12.75">
      <c r="A38" t="s">
        <v>55</v>
      </c>
    </row>
    <row r="39" ht="12.75">
      <c r="A39" t="s">
        <v>56</v>
      </c>
    </row>
    <row r="40" spans="1:3" ht="12.75">
      <c r="A40" t="s">
        <v>57</v>
      </c>
      <c r="B40" s="1" t="s">
        <v>107</v>
      </c>
      <c r="C40" s="1" t="s">
        <v>107</v>
      </c>
    </row>
    <row r="41" spans="1:3" ht="12.75">
      <c r="A41" t="s">
        <v>58</v>
      </c>
      <c r="B41" s="1" t="s">
        <v>107</v>
      </c>
      <c r="C41" s="1" t="s">
        <v>107</v>
      </c>
    </row>
    <row r="42" spans="1:2" ht="12.75">
      <c r="A42" t="s">
        <v>59</v>
      </c>
      <c r="B42" s="1" t="s">
        <v>107</v>
      </c>
    </row>
    <row r="43" spans="1:3" ht="12.75">
      <c r="A43" t="s">
        <v>60</v>
      </c>
      <c r="B43" s="1" t="s">
        <v>107</v>
      </c>
      <c r="C43" s="1" t="s">
        <v>107</v>
      </c>
    </row>
    <row r="44" spans="1:2" ht="12.75">
      <c r="A44" t="s">
        <v>61</v>
      </c>
      <c r="B44" s="1" t="s">
        <v>107</v>
      </c>
    </row>
    <row r="45" spans="1:3" ht="12.75">
      <c r="A45" t="s">
        <v>62</v>
      </c>
      <c r="B45" s="1" t="s">
        <v>107</v>
      </c>
      <c r="C45" s="1" t="s">
        <v>107</v>
      </c>
    </row>
    <row r="46" spans="1:3" ht="12.75">
      <c r="A46" t="s">
        <v>63</v>
      </c>
      <c r="B46" s="1" t="s">
        <v>107</v>
      </c>
      <c r="C46" s="1" t="s">
        <v>107</v>
      </c>
    </row>
    <row r="47" spans="1:2" ht="12.75">
      <c r="A47" t="s">
        <v>64</v>
      </c>
      <c r="B47" s="1" t="s">
        <v>107</v>
      </c>
    </row>
    <row r="48" ht="12.75">
      <c r="A48" t="s">
        <v>65</v>
      </c>
    </row>
    <row r="49" ht="12.75">
      <c r="A49" t="s">
        <v>66</v>
      </c>
    </row>
    <row r="50" ht="12.75">
      <c r="A50" t="s">
        <v>67</v>
      </c>
    </row>
    <row r="51" ht="12.75">
      <c r="A51" t="s">
        <v>68</v>
      </c>
    </row>
    <row r="52" ht="12.75">
      <c r="A52" t="s">
        <v>69</v>
      </c>
    </row>
    <row r="53" ht="12.75">
      <c r="A53" t="s">
        <v>70</v>
      </c>
    </row>
    <row r="54" spans="1:3" ht="12.75">
      <c r="A54" t="s">
        <v>71</v>
      </c>
      <c r="B54" s="1" t="s">
        <v>107</v>
      </c>
      <c r="C54" s="1" t="s">
        <v>107</v>
      </c>
    </row>
    <row r="55" spans="1:3" ht="12.75">
      <c r="A55" t="s">
        <v>72</v>
      </c>
      <c r="B55" s="1" t="s">
        <v>107</v>
      </c>
      <c r="C55" s="1" t="s">
        <v>107</v>
      </c>
    </row>
    <row r="56" spans="1:2" ht="12.75">
      <c r="A56" t="s">
        <v>73</v>
      </c>
      <c r="B56" s="1" t="s">
        <v>107</v>
      </c>
    </row>
    <row r="57" spans="1:3" ht="12.75">
      <c r="A57" t="s">
        <v>74</v>
      </c>
      <c r="B57" s="1" t="s">
        <v>107</v>
      </c>
      <c r="C57" s="1" t="s">
        <v>107</v>
      </c>
    </row>
    <row r="58" spans="1:2" ht="12.75">
      <c r="A58" t="s">
        <v>75</v>
      </c>
      <c r="B58" s="1" t="s">
        <v>107</v>
      </c>
    </row>
    <row r="59" ht="12.75">
      <c r="A59" t="s">
        <v>76</v>
      </c>
    </row>
    <row r="60" spans="1:2" ht="12.75">
      <c r="A60" t="s">
        <v>77</v>
      </c>
      <c r="B60" s="1" t="s">
        <v>107</v>
      </c>
    </row>
    <row r="61" spans="1:3" ht="12.75">
      <c r="A61" t="s">
        <v>78</v>
      </c>
      <c r="B61" s="1" t="s">
        <v>107</v>
      </c>
      <c r="C61" s="1" t="s">
        <v>107</v>
      </c>
    </row>
    <row r="62" spans="1:3" ht="12.75">
      <c r="A62" t="s">
        <v>79</v>
      </c>
      <c r="B62" s="1" t="s">
        <v>107</v>
      </c>
      <c r="C62" s="1" t="s">
        <v>107</v>
      </c>
    </row>
    <row r="63" spans="1:3" ht="12.75">
      <c r="A63" t="s">
        <v>80</v>
      </c>
      <c r="B63" s="1" t="s">
        <v>107</v>
      </c>
      <c r="C63" s="1" t="s">
        <v>107</v>
      </c>
    </row>
    <row r="64" spans="1:2" ht="12.75">
      <c r="A64" t="s">
        <v>144</v>
      </c>
      <c r="B64" s="1" t="s">
        <v>107</v>
      </c>
    </row>
    <row r="65" ht="12.75">
      <c r="A65" t="s">
        <v>81</v>
      </c>
    </row>
    <row r="66" spans="1:3" ht="12.75">
      <c r="A66" t="s">
        <v>82</v>
      </c>
      <c r="B66" s="1" t="s">
        <v>107</v>
      </c>
      <c r="C66" s="1" t="s">
        <v>107</v>
      </c>
    </row>
    <row r="67" spans="1:3" ht="12.75">
      <c r="A67" t="s">
        <v>83</v>
      </c>
      <c r="B67" s="1" t="s">
        <v>107</v>
      </c>
      <c r="C67" s="1" t="s">
        <v>107</v>
      </c>
    </row>
    <row r="68" ht="12.75">
      <c r="A68" t="s">
        <v>84</v>
      </c>
    </row>
    <row r="69" spans="1:3" ht="12.75">
      <c r="A69" t="s">
        <v>85</v>
      </c>
      <c r="B69" s="1" t="s">
        <v>107</v>
      </c>
      <c r="C69" s="1" t="s">
        <v>107</v>
      </c>
    </row>
    <row r="70" spans="1:3" ht="12.75">
      <c r="A70" t="s">
        <v>86</v>
      </c>
      <c r="B70" s="1" t="s">
        <v>107</v>
      </c>
      <c r="C70" s="1" t="s">
        <v>107</v>
      </c>
    </row>
    <row r="71" spans="1:3" ht="12.75">
      <c r="A71" t="s">
        <v>87</v>
      </c>
      <c r="B71" s="1" t="s">
        <v>107</v>
      </c>
      <c r="C71" s="1" t="s">
        <v>107</v>
      </c>
    </row>
    <row r="72" ht="12.75">
      <c r="A72" t="s">
        <v>88</v>
      </c>
    </row>
    <row r="73" spans="1:2" ht="12.75">
      <c r="A73" t="s">
        <v>89</v>
      </c>
      <c r="B73" s="1" t="s">
        <v>107</v>
      </c>
    </row>
    <row r="74" ht="12.75">
      <c r="A74" t="s">
        <v>90</v>
      </c>
    </row>
    <row r="75" spans="1:3" ht="12.75">
      <c r="A75" t="s">
        <v>91</v>
      </c>
      <c r="B75" s="1" t="s">
        <v>107</v>
      </c>
      <c r="C75" s="1" t="s">
        <v>107</v>
      </c>
    </row>
    <row r="76" spans="1:2" ht="12.75">
      <c r="A76" t="s">
        <v>92</v>
      </c>
      <c r="B76" s="1" t="s">
        <v>107</v>
      </c>
    </row>
    <row r="77" spans="1:3" ht="12.75">
      <c r="A77" t="s">
        <v>93</v>
      </c>
      <c r="B77" s="1" t="s">
        <v>107</v>
      </c>
      <c r="C77" s="1" t="s">
        <v>107</v>
      </c>
    </row>
    <row r="78" spans="1:3" ht="12.75">
      <c r="A78" t="s">
        <v>94</v>
      </c>
      <c r="B78" s="1" t="s">
        <v>107</v>
      </c>
      <c r="C78" s="1" t="s">
        <v>107</v>
      </c>
    </row>
    <row r="79" ht="12.75">
      <c r="A79" t="s">
        <v>95</v>
      </c>
    </row>
    <row r="80" spans="1:3" ht="12.75">
      <c r="A80" t="s">
        <v>96</v>
      </c>
      <c r="B80" s="1" t="s">
        <v>107</v>
      </c>
      <c r="C80" s="1" t="s">
        <v>107</v>
      </c>
    </row>
    <row r="81" spans="1:2" ht="12.75">
      <c r="A81" t="s">
        <v>97</v>
      </c>
      <c r="B81" s="1" t="s">
        <v>107</v>
      </c>
    </row>
    <row r="82" spans="1:2" ht="12.75">
      <c r="A82" t="s">
        <v>98</v>
      </c>
      <c r="B82" s="1" t="s">
        <v>107</v>
      </c>
    </row>
    <row r="83" spans="1:2" ht="12.75">
      <c r="A83" t="s">
        <v>99</v>
      </c>
      <c r="B83" s="1" t="s">
        <v>107</v>
      </c>
    </row>
    <row r="84" ht="12.75">
      <c r="A84" t="s">
        <v>100</v>
      </c>
    </row>
    <row r="85" spans="1:2" ht="12.75">
      <c r="A85" t="s">
        <v>101</v>
      </c>
      <c r="B85" s="1" t="s">
        <v>107</v>
      </c>
    </row>
    <row r="86" spans="1:3" ht="12.75">
      <c r="A86" t="s">
        <v>102</v>
      </c>
      <c r="B86" s="1" t="s">
        <v>107</v>
      </c>
      <c r="C86" s="1" t="s">
        <v>107</v>
      </c>
    </row>
    <row r="87" spans="1:3" ht="12.75">
      <c r="A87" t="s">
        <v>103</v>
      </c>
      <c r="B87" s="1" t="s">
        <v>107</v>
      </c>
      <c r="C87" s="1" t="s">
        <v>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2004-08-01T03:36:44Z</dcterms:created>
  <dcterms:modified xsi:type="dcterms:W3CDTF">2004-10-07T04:17:24Z</dcterms:modified>
  <cp:category/>
  <cp:version/>
  <cp:contentType/>
  <cp:contentStatus/>
</cp:coreProperties>
</file>