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6555" windowHeight="11640" tabRatio="938" activeTab="0"/>
  </bookViews>
  <sheets>
    <sheet name="GangBellis" sheetId="1" r:id="rId1"/>
    <sheet name="Oral Treat" sheetId="2" r:id="rId2"/>
    <sheet name="raySHINEsess" sheetId="3" r:id="rId3"/>
    <sheet name="DSReam Theater" sheetId="4" r:id="rId4"/>
    <sheet name="Karma Police" sheetId="5" r:id="rId5"/>
    <sheet name="Yiffdown" sheetId="6" r:id="rId6"/>
    <sheet name="Robin Van Wiggsy" sheetId="7" r:id="rId7"/>
    <sheet name="Pizza Penguin" sheetId="8" r:id="rId8"/>
    <sheet name="Blast Break" sheetId="9" r:id="rId9"/>
    <sheet name="Trance" sheetId="10" r:id="rId10"/>
    <sheet name="Kool Kawaii" sheetId="11" r:id="rId11"/>
  </sheets>
  <definedNames/>
  <calcPr fullCalcOnLoad="1"/>
</workbook>
</file>

<file path=xl/sharedStrings.xml><?xml version="1.0" encoding="utf-8"?>
<sst xmlns="http://schemas.openxmlformats.org/spreadsheetml/2006/main" count="3674" uniqueCount="574">
  <si>
    <t>DSRage</t>
  </si>
  <si>
    <t xml:space="preserve"> Voter #40</t>
  </si>
  <si>
    <t xml:space="preserve"> Voter #41</t>
  </si>
  <si>
    <t xml:space="preserve"> Voter #42</t>
  </si>
  <si>
    <t xml:space="preserve"> Voter #43</t>
  </si>
  <si>
    <t xml:space="preserve"> Voter #44</t>
  </si>
  <si>
    <t xml:space="preserve"> Voter #45</t>
  </si>
  <si>
    <t xml:space="preserve"> Voter #46</t>
  </si>
  <si>
    <t xml:space="preserve"> Voter #47</t>
  </si>
  <si>
    <t xml:space="preserve"> Voter #48</t>
  </si>
  <si>
    <t xml:space="preserve"> Voter #49</t>
  </si>
  <si>
    <t xml:space="preserve"> Voter #60</t>
  </si>
  <si>
    <t xml:space="preserve"> Voter #61</t>
  </si>
  <si>
    <t xml:space="preserve"> Voter #62</t>
  </si>
  <si>
    <t xml:space="preserve"> Voter #63</t>
  </si>
  <si>
    <t xml:space="preserve"> Voter #64</t>
  </si>
  <si>
    <t xml:space="preserve"> Voter #65</t>
  </si>
  <si>
    <t xml:space="preserve"> Voter #66</t>
  </si>
  <si>
    <t xml:space="preserve"> Voter #67</t>
  </si>
  <si>
    <t xml:space="preserve"> Voter #68</t>
  </si>
  <si>
    <t xml:space="preserve"> Voter #69</t>
  </si>
  <si>
    <t xml:space="preserve"> Voter #70</t>
  </si>
  <si>
    <t xml:space="preserve"> Voter #71</t>
  </si>
  <si>
    <t xml:space="preserve"> Voter #72</t>
  </si>
  <si>
    <t xml:space="preserve"> Voter #73</t>
  </si>
  <si>
    <t xml:space="preserve"> Voter #74</t>
  </si>
  <si>
    <t xml:space="preserve"> Voter #75</t>
  </si>
  <si>
    <t xml:space="preserve"> Voter #76</t>
  </si>
  <si>
    <t xml:space="preserve"> Voter #77</t>
  </si>
  <si>
    <t xml:space="preserve"> Voter #78</t>
  </si>
  <si>
    <t xml:space="preserve"> Voter #79</t>
  </si>
  <si>
    <t xml:space="preserve"> Voter #80</t>
  </si>
  <si>
    <t xml:space="preserve"> Voter #81</t>
  </si>
  <si>
    <t xml:space="preserve"> Voter #82</t>
  </si>
  <si>
    <t xml:space="preserve"> Voter #83</t>
  </si>
  <si>
    <t xml:space="preserve"> Voter #84</t>
  </si>
  <si>
    <t xml:space="preserve"> Voter #85</t>
  </si>
  <si>
    <t xml:space="preserve"> Voter #86</t>
  </si>
  <si>
    <t xml:space="preserve"> Voter #87</t>
  </si>
  <si>
    <t xml:space="preserve"> Voter #88</t>
  </si>
  <si>
    <t xml:space="preserve"> Voter #89</t>
  </si>
  <si>
    <t xml:space="preserve"> Voter #90</t>
  </si>
  <si>
    <t xml:space="preserve"> Voter #91</t>
  </si>
  <si>
    <t xml:space="preserve"> Voter #92</t>
  </si>
  <si>
    <t xml:space="preserve"> Voter #93</t>
  </si>
  <si>
    <t xml:space="preserve"> Voter #94</t>
  </si>
  <si>
    <t xml:space="preserve"> Voter #95</t>
  </si>
  <si>
    <t xml:space="preserve"> Voter #96</t>
  </si>
  <si>
    <t xml:space="preserve"> Voter #97</t>
  </si>
  <si>
    <t xml:space="preserve"> Voter #98</t>
  </si>
  <si>
    <t xml:space="preserve"> Voter #99</t>
  </si>
  <si>
    <t xml:space="preserve"> Voter #100</t>
  </si>
  <si>
    <t xml:space="preserve"> Voter #101</t>
  </si>
  <si>
    <t xml:space="preserve"> Voter #102</t>
  </si>
  <si>
    <t xml:space="preserve"> Voter #103</t>
  </si>
  <si>
    <t xml:space="preserve"> Voter #104</t>
  </si>
  <si>
    <t xml:space="preserve"> Voter #105</t>
  </si>
  <si>
    <t xml:space="preserve"> Voter #106</t>
  </si>
  <si>
    <t xml:space="preserve"> Voter #107</t>
  </si>
  <si>
    <t xml:space="preserve"> Voter #108</t>
  </si>
  <si>
    <t xml:space="preserve"> Voter #109</t>
  </si>
  <si>
    <t xml:space="preserve"> Voter #110</t>
  </si>
  <si>
    <t xml:space="preserve"> Voter #111</t>
  </si>
  <si>
    <t xml:space="preserve"> Voter #112</t>
  </si>
  <si>
    <t xml:space="preserve"> Voter #113</t>
  </si>
  <si>
    <t xml:space="preserve"> Voter #114</t>
  </si>
  <si>
    <t xml:space="preserve"> Voter #116</t>
  </si>
  <si>
    <t xml:space="preserve"> Voter #117</t>
  </si>
  <si>
    <t xml:space="preserve"> Voter #118</t>
  </si>
  <si>
    <t xml:space="preserve"> Voter #119</t>
  </si>
  <si>
    <t xml:space="preserve"> Voter #120</t>
  </si>
  <si>
    <t xml:space="preserve"> Voter #121</t>
  </si>
  <si>
    <t xml:space="preserve"> Voter #122</t>
  </si>
  <si>
    <t xml:space="preserve"> Voter #123</t>
  </si>
  <si>
    <t xml:space="preserve"> Voter #124</t>
  </si>
  <si>
    <t xml:space="preserve"> Voter #125</t>
  </si>
  <si>
    <t xml:space="preserve"> Voter #126</t>
  </si>
  <si>
    <t xml:space="preserve"> Voter #127</t>
  </si>
  <si>
    <t xml:space="preserve"> Voter #128</t>
  </si>
  <si>
    <t xml:space="preserve"> Voter #129</t>
  </si>
  <si>
    <t xml:space="preserve"> Voter #130</t>
  </si>
  <si>
    <t xml:space="preserve"> Voter #131</t>
  </si>
  <si>
    <t xml:space="preserve"> Voter #132</t>
  </si>
  <si>
    <t xml:space="preserve"> Voter #133</t>
  </si>
  <si>
    <t xml:space="preserve"> Voter #134</t>
  </si>
  <si>
    <t xml:space="preserve"> Voter #135</t>
  </si>
  <si>
    <t xml:space="preserve"> Voter #136</t>
  </si>
  <si>
    <t xml:space="preserve"> Voter #137</t>
  </si>
  <si>
    <t xml:space="preserve"> Voter #138</t>
  </si>
  <si>
    <t xml:space="preserve"> Voter #139</t>
  </si>
  <si>
    <t xml:space="preserve"> Voter #140</t>
  </si>
  <si>
    <t xml:space="preserve"> Voter #141</t>
  </si>
  <si>
    <t xml:space="preserve"> Voter #142</t>
  </si>
  <si>
    <t xml:space="preserve"> Voter #143</t>
  </si>
  <si>
    <t xml:space="preserve"> Voter #144</t>
  </si>
  <si>
    <t xml:space="preserve"> Voter #145</t>
  </si>
  <si>
    <t xml:space="preserve"> Voter #146</t>
  </si>
  <si>
    <t xml:space="preserve"> Voter #147</t>
  </si>
  <si>
    <t xml:space="preserve"> Voter #148</t>
  </si>
  <si>
    <t xml:space="preserve"> Voter #149</t>
  </si>
  <si>
    <t xml:space="preserve"> Voter #160</t>
  </si>
  <si>
    <t xml:space="preserve"> Voter #161</t>
  </si>
  <si>
    <t xml:space="preserve"> Voter #162</t>
  </si>
  <si>
    <t xml:space="preserve"> Voter #163</t>
  </si>
  <si>
    <t xml:space="preserve"> Voter #164</t>
  </si>
  <si>
    <t xml:space="preserve"> Voter #165</t>
  </si>
  <si>
    <t xml:space="preserve"> Voter #166</t>
  </si>
  <si>
    <t xml:space="preserve"> Voter #167</t>
  </si>
  <si>
    <t xml:space="preserve"> Voter #168</t>
  </si>
  <si>
    <t xml:space="preserve"> Voter #169</t>
  </si>
  <si>
    <t xml:space="preserve"> Voter #170</t>
  </si>
  <si>
    <t xml:space="preserve"> Voter #171</t>
  </si>
  <si>
    <t xml:space="preserve"> Voter #172</t>
  </si>
  <si>
    <t xml:space="preserve"> Voter #173</t>
  </si>
  <si>
    <t xml:space="preserve"> Voter #174</t>
  </si>
  <si>
    <t xml:space="preserve"> Voter #175</t>
  </si>
  <si>
    <t xml:space="preserve"> Voter #176</t>
  </si>
  <si>
    <t xml:space="preserve"> Voter #177</t>
  </si>
  <si>
    <t xml:space="preserve"> Voter #178</t>
  </si>
  <si>
    <t xml:space="preserve"> Voter #179</t>
  </si>
  <si>
    <t xml:space="preserve"> Voter #180</t>
  </si>
  <si>
    <t xml:space="preserve"> Voter #181</t>
  </si>
  <si>
    <t xml:space="preserve"> Voter #182</t>
  </si>
  <si>
    <t xml:space="preserve"> Voter #183</t>
  </si>
  <si>
    <t xml:space="preserve"> Voter #184</t>
  </si>
  <si>
    <t xml:space="preserve"> Voter #185</t>
  </si>
  <si>
    <t xml:space="preserve"> Voter #186</t>
  </si>
  <si>
    <t xml:space="preserve"> Voter #187</t>
  </si>
  <si>
    <t xml:space="preserve"> Voter #188</t>
  </si>
  <si>
    <t xml:space="preserve"> Voter #189</t>
  </si>
  <si>
    <t xml:space="preserve"> Voter #190</t>
  </si>
  <si>
    <t xml:space="preserve"> Voter #191</t>
  </si>
  <si>
    <t xml:space="preserve"> Voter #192</t>
  </si>
  <si>
    <t xml:space="preserve"> Voter #193</t>
  </si>
  <si>
    <t xml:space="preserve"> Voter #194</t>
  </si>
  <si>
    <t xml:space="preserve"> Voter #195</t>
  </si>
  <si>
    <t xml:space="preserve"> Voter #196</t>
  </si>
  <si>
    <t xml:space="preserve"> Voter #197</t>
  </si>
  <si>
    <t xml:space="preserve"> Voter #198</t>
  </si>
  <si>
    <t xml:space="preserve"> Voter #199</t>
  </si>
  <si>
    <t xml:space="preserve"> Voter #200</t>
  </si>
  <si>
    <t>Total Votes</t>
  </si>
  <si>
    <t>Total Pts</t>
  </si>
  <si>
    <t>Pos Votes</t>
  </si>
  <si>
    <t>Smurf</t>
  </si>
  <si>
    <t>Luster</t>
  </si>
  <si>
    <t>Kleenex</t>
  </si>
  <si>
    <t>raytan</t>
  </si>
  <si>
    <t>Ngamer</t>
  </si>
  <si>
    <t>ExTha</t>
  </si>
  <si>
    <t>Gadds</t>
  </si>
  <si>
    <t>amy</t>
  </si>
  <si>
    <t>Moogle</t>
  </si>
  <si>
    <t>Crimson</t>
  </si>
  <si>
    <t>Anri</t>
  </si>
  <si>
    <t>expaniol</t>
  </si>
  <si>
    <t>Seginus</t>
  </si>
  <si>
    <t>Ginhyun</t>
  </si>
  <si>
    <t>Beginning</t>
  </si>
  <si>
    <t>Ed Bellis</t>
  </si>
  <si>
    <t>XxSoulxX</t>
  </si>
  <si>
    <t>War13104</t>
  </si>
  <si>
    <t>FAHtastic</t>
  </si>
  <si>
    <t>Repus</t>
  </si>
  <si>
    <t>Cyclo</t>
  </si>
  <si>
    <t>LHG</t>
  </si>
  <si>
    <t>Xcarv</t>
  </si>
  <si>
    <t>Luis Sera</t>
  </si>
  <si>
    <t>Han</t>
  </si>
  <si>
    <t>Angsty</t>
  </si>
  <si>
    <t>Ulti</t>
  </si>
  <si>
    <t>Elite Hunter</t>
  </si>
  <si>
    <t>Aga</t>
  </si>
  <si>
    <t>FAH</t>
  </si>
  <si>
    <t>hiko</t>
  </si>
  <si>
    <t>War</t>
  </si>
  <si>
    <t xml:space="preserve"> Voter #115</t>
  </si>
  <si>
    <t>Ed</t>
  </si>
  <si>
    <t>soul</t>
  </si>
  <si>
    <t>Wed</t>
  </si>
  <si>
    <t>Rock</t>
  </si>
  <si>
    <t>5 Points Votes</t>
  </si>
  <si>
    <t>0 Point Votes</t>
  </si>
  <si>
    <t>Total Point Results</t>
  </si>
  <si>
    <t>% Results</t>
  </si>
  <si>
    <t>%</t>
  </si>
  <si>
    <t>---</t>
  </si>
  <si>
    <t>HeroicTronBonne</t>
  </si>
  <si>
    <t>HanOfTheNekos</t>
  </si>
  <si>
    <t>mr wednesday</t>
  </si>
  <si>
    <t>CycloReaper</t>
  </si>
  <si>
    <t>UltimaterializerX</t>
  </si>
  <si>
    <t>TheRock1525</t>
  </si>
  <si>
    <t>Agasonex</t>
  </si>
  <si>
    <t>Luster Soldier</t>
  </si>
  <si>
    <t>Crimson Ocean</t>
  </si>
  <si>
    <t>-</t>
  </si>
  <si>
    <t>th3l3fty</t>
  </si>
  <si>
    <t>LinkLegend27</t>
  </si>
  <si>
    <t>Swift</t>
  </si>
  <si>
    <t>pikaness</t>
  </si>
  <si>
    <t>Harmonica</t>
  </si>
  <si>
    <t>Seginustemple</t>
  </si>
  <si>
    <t>Mumei</t>
  </si>
  <si>
    <t>MegatokyoEd</t>
  </si>
  <si>
    <t>xXSabin FigaroXx</t>
  </si>
  <si>
    <t>Lady Ashe</t>
  </si>
  <si>
    <t>magicians magic hat</t>
  </si>
  <si>
    <t>amyvitality66</t>
  </si>
  <si>
    <t>Gaddswell</t>
  </si>
  <si>
    <t>Shadow Ryoko</t>
  </si>
  <si>
    <t>raytan7585</t>
  </si>
  <si>
    <t>Delseban</t>
  </si>
  <si>
    <t>BIGPUN9999</t>
  </si>
  <si>
    <t>starcow</t>
  </si>
  <si>
    <t>meisnewbie</t>
  </si>
  <si>
    <t>Sess</t>
  </si>
  <si>
    <t>Pats_Dynasty</t>
  </si>
  <si>
    <t>SBell0105</t>
  </si>
  <si>
    <t>Tombs</t>
  </si>
  <si>
    <t>StifledSilence</t>
  </si>
  <si>
    <t>LiselTestify</t>
  </si>
  <si>
    <t>neonreaper</t>
  </si>
  <si>
    <t>The Dealer</t>
  </si>
  <si>
    <t>SHINE GET 64</t>
  </si>
  <si>
    <t>Steiner</t>
  </si>
  <si>
    <t>Twilight the Fox</t>
  </si>
  <si>
    <t>The Utility Man</t>
  </si>
  <si>
    <t>FigureOfSpeech</t>
  </si>
  <si>
    <t>the icon ownz all</t>
  </si>
  <si>
    <t>chocoboslayer</t>
  </si>
  <si>
    <t>GuessMyUserName</t>
  </si>
  <si>
    <t>IhatethisCPU</t>
  </si>
  <si>
    <t>Warning_crazy</t>
  </si>
  <si>
    <t>SemiFinal vs Belarus</t>
  </si>
  <si>
    <t>Ry Senkari</t>
  </si>
  <si>
    <t>ZenofThunder</t>
  </si>
  <si>
    <t>Leebo86</t>
  </si>
  <si>
    <t>KleenexTissue50</t>
  </si>
  <si>
    <t>Curt</t>
  </si>
  <si>
    <t>Aeon Azuran</t>
  </si>
  <si>
    <t>RX7InfinitiIII</t>
  </si>
  <si>
    <t>Heroic Metool</t>
  </si>
  <si>
    <t>Inviso</t>
  </si>
  <si>
    <t>TurnTurnTurn</t>
  </si>
  <si>
    <t>Whit3_Rabb1t</t>
  </si>
  <si>
    <t>TheRealosix</t>
  </si>
  <si>
    <t>Do not even ask</t>
  </si>
  <si>
    <t>charmander6000</t>
  </si>
  <si>
    <t>Karma Hunter</t>
  </si>
  <si>
    <t>ChocoTuar</t>
  </si>
  <si>
    <t>TheKnightOfNee</t>
  </si>
  <si>
    <t>Dp0blivion</t>
  </si>
  <si>
    <t>Wikku</t>
  </si>
  <si>
    <t>Ayvuir</t>
  </si>
  <si>
    <t>MajinZidane</t>
  </si>
  <si>
    <t>Ngamer64</t>
  </si>
  <si>
    <t>Xcarvengerx</t>
  </si>
  <si>
    <t>linkhatesganon</t>
  </si>
  <si>
    <t>ShatteredElysium</t>
  </si>
  <si>
    <t>GrapefruitKing</t>
  </si>
  <si>
    <t>Shaduln</t>
  </si>
  <si>
    <t>satai_delenn</t>
  </si>
  <si>
    <t>snowcampsoIdier</t>
  </si>
  <si>
    <t>FFDragon</t>
  </si>
  <si>
    <t>WiggumFan267</t>
  </si>
  <si>
    <t>Shaggy</t>
  </si>
  <si>
    <t>yoblazer33</t>
  </si>
  <si>
    <t>Drakeryn</t>
  </si>
  <si>
    <t>ThisIsAnOddName</t>
  </si>
  <si>
    <t>yazzy14</t>
  </si>
  <si>
    <t>kbmusiclover</t>
  </si>
  <si>
    <t>Eeeevil Overlord</t>
  </si>
  <si>
    <t>SilverNightmareX7</t>
  </si>
  <si>
    <t>transience</t>
  </si>
  <si>
    <t>MrSmartGuy</t>
  </si>
  <si>
    <t>ExThaNemesis</t>
  </si>
  <si>
    <t>Darkside Thardus</t>
  </si>
  <si>
    <t>Heroic Palmer</t>
  </si>
  <si>
    <t>Mega Mana</t>
  </si>
  <si>
    <t>Enohp</t>
  </si>
  <si>
    <t>Forceful Dragon</t>
  </si>
  <si>
    <t>Redtooth</t>
  </si>
  <si>
    <t>Shake</t>
  </si>
  <si>
    <t>Rocktillery</t>
  </si>
  <si>
    <t>Applekidjosh</t>
  </si>
  <si>
    <t>Jay LV99</t>
  </si>
  <si>
    <t>Zylo the wolf</t>
  </si>
  <si>
    <t>Luis_Sera89</t>
  </si>
  <si>
    <t>Funkadelict</t>
  </si>
  <si>
    <t>WVI</t>
  </si>
  <si>
    <t>Mr Igloo Bob</t>
  </si>
  <si>
    <t>X_Dante_X</t>
  </si>
  <si>
    <t>Heroic Mario</t>
  </si>
  <si>
    <t>lihlih</t>
  </si>
  <si>
    <t>cokes311</t>
  </si>
  <si>
    <t>SF_Clowns</t>
  </si>
  <si>
    <t>sonicblastpunch</t>
  </si>
  <si>
    <t>SonicTheLegend</t>
  </si>
  <si>
    <t>Explicit Content</t>
  </si>
  <si>
    <t>AlecTrevelyan006</t>
  </si>
  <si>
    <t>Procrastinater</t>
  </si>
  <si>
    <t>Alanna82</t>
  </si>
  <si>
    <t>SensiShadeSlaye</t>
  </si>
  <si>
    <t>Amazing Telephone</t>
  </si>
  <si>
    <t>Kosmo Trainer</t>
  </si>
  <si>
    <t>Stingers135</t>
  </si>
  <si>
    <t>Janus5000</t>
  </si>
  <si>
    <t>Adept of Aiur</t>
  </si>
  <si>
    <t>BBallman7</t>
  </si>
  <si>
    <t>The Beginning</t>
  </si>
  <si>
    <t>ScorpionX3</t>
  </si>
  <si>
    <t>Angsty Lou</t>
  </si>
  <si>
    <t>HaRRicH</t>
  </si>
  <si>
    <t>Blitztrugg</t>
  </si>
  <si>
    <t>PepsiPlunge</t>
  </si>
  <si>
    <t>Princess Anri</t>
  </si>
  <si>
    <t>thekitchensink</t>
  </si>
  <si>
    <t>TheCruelAngel</t>
  </si>
  <si>
    <t>GANON1025</t>
  </si>
  <si>
    <t>Sir Chris</t>
  </si>
  <si>
    <t>Crono801</t>
  </si>
  <si>
    <t>Tai</t>
  </si>
  <si>
    <t>Slightlyeroticpigeon</t>
  </si>
  <si>
    <t>MaxedOutRyu</t>
  </si>
  <si>
    <t>ff6man</t>
  </si>
  <si>
    <t>Alex Shelley</t>
  </si>
  <si>
    <t>ad00</t>
  </si>
  <si>
    <t>AerisDS</t>
  </si>
  <si>
    <t>Lopen</t>
  </si>
  <si>
    <t>Mooglekupo141</t>
  </si>
  <si>
    <t>ActJef</t>
  </si>
  <si>
    <t>TheLastOblesik</t>
  </si>
  <si>
    <t>Jack White</t>
  </si>
  <si>
    <t>Tom Bombadil</t>
  </si>
  <si>
    <t>lefty</t>
  </si>
  <si>
    <t>LL27</t>
  </si>
  <si>
    <t>pika</t>
  </si>
  <si>
    <t>Harmo</t>
  </si>
  <si>
    <t>Megatok</t>
  </si>
  <si>
    <t>Sabin</t>
  </si>
  <si>
    <t>Ashe</t>
  </si>
  <si>
    <t>mmh</t>
  </si>
  <si>
    <t>Ryoko</t>
  </si>
  <si>
    <t>Delse</t>
  </si>
  <si>
    <t>BIGPUN</t>
  </si>
  <si>
    <t>newbie</t>
  </si>
  <si>
    <t>Pats</t>
  </si>
  <si>
    <t>Sbell</t>
  </si>
  <si>
    <t>Stifled</t>
  </si>
  <si>
    <t>Lisel</t>
  </si>
  <si>
    <t>neon</t>
  </si>
  <si>
    <t>Dealer</t>
  </si>
  <si>
    <t>SHINE</t>
  </si>
  <si>
    <t>Twilight</t>
  </si>
  <si>
    <t>TUM</t>
  </si>
  <si>
    <t>FoS</t>
  </si>
  <si>
    <t>icon</t>
  </si>
  <si>
    <t>choco</t>
  </si>
  <si>
    <t>GMUN</t>
  </si>
  <si>
    <t>CPU</t>
  </si>
  <si>
    <t>W_C</t>
  </si>
  <si>
    <t>Semi</t>
  </si>
  <si>
    <t>Ry</t>
  </si>
  <si>
    <t>Zen</t>
  </si>
  <si>
    <t>Leebo</t>
  </si>
  <si>
    <t>DSR</t>
  </si>
  <si>
    <t>Aeon</t>
  </si>
  <si>
    <t>RX7</t>
  </si>
  <si>
    <t>Metool</t>
  </si>
  <si>
    <t>Turn</t>
  </si>
  <si>
    <t>Whit3</t>
  </si>
  <si>
    <t>Realo</t>
  </si>
  <si>
    <t>DNEA</t>
  </si>
  <si>
    <t>char</t>
  </si>
  <si>
    <t>KH</t>
  </si>
  <si>
    <t>ChoTuar</t>
  </si>
  <si>
    <t>Nee</t>
  </si>
  <si>
    <t>Dp</t>
  </si>
  <si>
    <t>Majin</t>
  </si>
  <si>
    <t>SE</t>
  </si>
  <si>
    <t>GFK</t>
  </si>
  <si>
    <t>Shad</t>
  </si>
  <si>
    <t>satai</t>
  </si>
  <si>
    <t>snow</t>
  </si>
  <si>
    <t>FFD</t>
  </si>
  <si>
    <t>Wigs</t>
  </si>
  <si>
    <t>Shag</t>
  </si>
  <si>
    <t>yoblazer</t>
  </si>
  <si>
    <t>Drak</t>
  </si>
  <si>
    <t>Odd</t>
  </si>
  <si>
    <t>yazzy</t>
  </si>
  <si>
    <t>kbm</t>
  </si>
  <si>
    <t>James</t>
  </si>
  <si>
    <t>SNX7</t>
  </si>
  <si>
    <t>tran</t>
  </si>
  <si>
    <t>Smart</t>
  </si>
  <si>
    <t>Thardus</t>
  </si>
  <si>
    <t>Palmer</t>
  </si>
  <si>
    <t>Mana</t>
  </si>
  <si>
    <t>FD</t>
  </si>
  <si>
    <t>AKJ</t>
  </si>
  <si>
    <t>Jay</t>
  </si>
  <si>
    <t>Zylo</t>
  </si>
  <si>
    <t>Luis</t>
  </si>
  <si>
    <t>Funk</t>
  </si>
  <si>
    <t>Igloo</t>
  </si>
  <si>
    <t>Dante</t>
  </si>
  <si>
    <t>HM</t>
  </si>
  <si>
    <t>lihih</t>
  </si>
  <si>
    <t>cokes</t>
  </si>
  <si>
    <t>SF</t>
  </si>
  <si>
    <t>sbp</t>
  </si>
  <si>
    <t>STL</t>
  </si>
  <si>
    <t>EC</t>
  </si>
  <si>
    <t>Alec</t>
  </si>
  <si>
    <t>Proc</t>
  </si>
  <si>
    <t>Alanna</t>
  </si>
  <si>
    <t>SSS</t>
  </si>
  <si>
    <t>AT</t>
  </si>
  <si>
    <t>Kosmo</t>
  </si>
  <si>
    <t>stingers</t>
  </si>
  <si>
    <t>Janus</t>
  </si>
  <si>
    <t>Adept</t>
  </si>
  <si>
    <t>Bball</t>
  </si>
  <si>
    <t>Begin</t>
  </si>
  <si>
    <t>Scorpion</t>
  </si>
  <si>
    <t>Lou</t>
  </si>
  <si>
    <t>Harrich</t>
  </si>
  <si>
    <t>Blitz</t>
  </si>
  <si>
    <t>Pepsi</t>
  </si>
  <si>
    <t>tks</t>
  </si>
  <si>
    <t>TCA</t>
  </si>
  <si>
    <t>GANON</t>
  </si>
  <si>
    <t>Chris</t>
  </si>
  <si>
    <t>Crono</t>
  </si>
  <si>
    <t>SEP</t>
  </si>
  <si>
    <t>MOR</t>
  </si>
  <si>
    <t>ff6</t>
  </si>
  <si>
    <t>Shelley</t>
  </si>
  <si>
    <t>AD</t>
  </si>
  <si>
    <t>MK141</t>
  </si>
  <si>
    <t>TLO</t>
  </si>
  <si>
    <t>Jack</t>
  </si>
  <si>
    <t>Tom</t>
  </si>
  <si>
    <t>ngirl</t>
  </si>
  <si>
    <t>Vlado</t>
  </si>
  <si>
    <t>Elite</t>
  </si>
  <si>
    <t>charmander</t>
  </si>
  <si>
    <t>adamjaxe</t>
  </si>
  <si>
    <t>andylt</t>
  </si>
  <si>
    <t>Dragonair</t>
  </si>
  <si>
    <t>Gr8CM</t>
  </si>
  <si>
    <t>Bballman</t>
  </si>
  <si>
    <t>Muffin</t>
  </si>
  <si>
    <t>oloiver</t>
  </si>
  <si>
    <t>supdawg</t>
  </si>
  <si>
    <t>SFClowns</t>
  </si>
  <si>
    <t>Pianist</t>
  </si>
  <si>
    <t>SmartGuy</t>
  </si>
  <si>
    <t>Cokes</t>
  </si>
  <si>
    <t>Enoph</t>
  </si>
  <si>
    <t>Yonex</t>
  </si>
  <si>
    <t>iubaris</t>
  </si>
  <si>
    <t>andy</t>
  </si>
  <si>
    <t>(1) Ed Bellis v (7) HeroicTronBonne</t>
  </si>
  <si>
    <t>(2) War13104 v (6) HanOfTheNekos</t>
  </si>
  <si>
    <t>(3) XxSoulxX v (5) mr wednesday</t>
  </si>
  <si>
    <t>(4) CycloReaper v (4) UltimaterializerX</t>
  </si>
  <si>
    <t>(5) TheRock1525 v (3) Agasonex</t>
  </si>
  <si>
    <t>(6) Luster Soldier v (2) Crimson Ocean</t>
  </si>
  <si>
    <t>(7) FAHtastic v (1) Elite Hunter</t>
  </si>
  <si>
    <t>Pumpkin</t>
  </si>
  <si>
    <t>Soul</t>
  </si>
  <si>
    <t>Spike</t>
  </si>
  <si>
    <t>Favorable Rankings</t>
  </si>
  <si>
    <t>(1) th3l3fty v (7) LinkLegend27</t>
  </si>
  <si>
    <t>(2) Swift v (6) pikaness</t>
  </si>
  <si>
    <t>(3) Harmonica v (5) Seginustemple</t>
  </si>
  <si>
    <t>(4) Mumei v (4) MegatokyoEd</t>
  </si>
  <si>
    <t>(5) xXSabin FigaroXx v (3) Lady Ashe</t>
  </si>
  <si>
    <t>(6) magicians magic hat v (2) amyvitality66</t>
  </si>
  <si>
    <t>(7) Gaddswell v (1) Shadow Ryoko</t>
  </si>
  <si>
    <t>(1) raytan7585 v (7) Delseban</t>
  </si>
  <si>
    <t>(2) BIGPUN9999 v (6) starcow</t>
  </si>
  <si>
    <t>(3) meisnewbie v (5) Sess</t>
  </si>
  <si>
    <t>(4) Pats_Dynasty v (4) SBell0105</t>
  </si>
  <si>
    <t>(5) Tombs v (3) StifledSilence</t>
  </si>
  <si>
    <t>(6) LiselTestify v (2) neonreaper</t>
  </si>
  <si>
    <t>(7) The Dealer v (1) SHINE GET 64</t>
  </si>
  <si>
    <t>(1) Steiner v (7) Twilight the Fox</t>
  </si>
  <si>
    <t>(2) The Utility Man v (6) FigureOfSpeech</t>
  </si>
  <si>
    <t>(3) the icon ownz all v (5) chocoboslayer</t>
  </si>
  <si>
    <t>(4) GuessMyUserName v (4) IhatethisCPU</t>
  </si>
  <si>
    <t>(5) Warning_crazy v (3) SemiFinal vs Belarus</t>
  </si>
  <si>
    <t>(6) Ry Senkari v (2) ZenofThunder</t>
  </si>
  <si>
    <t>(7) Leebo86 v (1) DSRage</t>
  </si>
  <si>
    <t>(1) KleenexTissue50 v (7) Curt</t>
  </si>
  <si>
    <t>(2) Aeon Azuran v (6) RX7InfinitiIII</t>
  </si>
  <si>
    <t>(3) Heroic Metool v (5) Inviso</t>
  </si>
  <si>
    <t>(4) TurnTurnTurn v (4) Whit3_Rabb1t</t>
  </si>
  <si>
    <t>(5) TheRealosix v (3) Do not even ask</t>
  </si>
  <si>
    <t>(6) charmander6000 v (2) Karma Hunter</t>
  </si>
  <si>
    <t>(7) ChocoTuar v (1) TheKnightOfNee</t>
  </si>
  <si>
    <t>(1) Dp0blivion v (7) Wikku</t>
  </si>
  <si>
    <t>(2) Ayvuir v (6) MajinZidane</t>
  </si>
  <si>
    <t>(3) Ngamer64 v (5) Xcarvengerx</t>
  </si>
  <si>
    <t>(4) linkhatesganon v (4) ShatteredElysium</t>
  </si>
  <si>
    <t>(5) GrapefruitKing v (3) Shaduln</t>
  </si>
  <si>
    <t>(6) satai_delenn v (2) Smurf</t>
  </si>
  <si>
    <t>(7) snowcampsoIdier v (1) FFDragon</t>
  </si>
  <si>
    <t>(1) WiggumFan267 v (7) Shaggy</t>
  </si>
  <si>
    <t>(2) yoblazer33 v (6) Drakeryn</t>
  </si>
  <si>
    <t>(3) ThisIsAnOddName v (5) yazzy14</t>
  </si>
  <si>
    <t>(4) kbmusiclover v (4) Eeeevil Overlord</t>
  </si>
  <si>
    <t>(5) SilverNightmareX7 v (3) transience</t>
  </si>
  <si>
    <t>(6) MrSmartGuy v (2) ExThaNemesis</t>
  </si>
  <si>
    <t>(7) Darkside Thardus v (1) Heroic Palmer</t>
  </si>
  <si>
    <t>(1) Mega Mana v (7) Enohp</t>
  </si>
  <si>
    <t>(2) Forceful Dragon v (6) Redtooth</t>
  </si>
  <si>
    <t>(3) Shake v (5) Rocktillery</t>
  </si>
  <si>
    <t>(4) Applekidjosh v (4) Jay LV99</t>
  </si>
  <si>
    <t>(5) Zylo the wolf v (3) Luis_Sera89</t>
  </si>
  <si>
    <t>(6) Funkadelict v (2) WVI</t>
  </si>
  <si>
    <t>(7) Mr Igloo Bob v (1) X_Dante_X</t>
  </si>
  <si>
    <t>(1) Heroic Mario v (7) lihlih</t>
  </si>
  <si>
    <t>(2) cokes311 v (6) SF_Clowns</t>
  </si>
  <si>
    <t>(3) sonicblastpunch v (5) SonicTheLegend</t>
  </si>
  <si>
    <t>(4) Explicit Content v (4) AlecTrevelyan006</t>
  </si>
  <si>
    <t>(5) Procrastinater v (3) Alanna82</t>
  </si>
  <si>
    <t>(6) SensiShadeSlaye v (2) Amazing Telephone</t>
  </si>
  <si>
    <t>(7) Kosmo Trainer v (1) Stingers135</t>
  </si>
  <si>
    <t>(1) Janus5000 v (7) Adept of Aiur</t>
  </si>
  <si>
    <t>(2) BBallman7 v (6) The Beginning</t>
  </si>
  <si>
    <t>(3) ScorpionX3 v (5) Angsty Lou</t>
  </si>
  <si>
    <t>(4) HaRRicH v (4) Blitztrugg</t>
  </si>
  <si>
    <t>(5) PepsiPlunge v (3) Princess Anri</t>
  </si>
  <si>
    <t>(6) thekitchensink v (2) TheCruelAngel</t>
  </si>
  <si>
    <t>(7) GANON1025 v (1) Sir Chris</t>
  </si>
  <si>
    <t>(1) Crono801 v (7) Tai</t>
  </si>
  <si>
    <t>(2) Slightlyeroticpigeon v (6) MaxedOutRyu</t>
  </si>
  <si>
    <t>(3) ff6man v (5) Alex Shelley</t>
  </si>
  <si>
    <t>(4) ad00 v (4) AerisDS</t>
  </si>
  <si>
    <t>(5) Lopen v (3) Mooglekupo141</t>
  </si>
  <si>
    <t>(6) ActJef v (2) TheLastOblesik</t>
  </si>
  <si>
    <t>(7) Jack White v (1) Tom Bombadil</t>
  </si>
  <si>
    <t>tranny</t>
  </si>
  <si>
    <t>TBG</t>
  </si>
  <si>
    <t>Swfit</t>
  </si>
  <si>
    <t>Megatokyo</t>
  </si>
  <si>
    <t>bospsycho</t>
  </si>
  <si>
    <t>SHM</t>
  </si>
  <si>
    <t>dkc</t>
  </si>
  <si>
    <t>freac</t>
  </si>
  <si>
    <t>ssj</t>
  </si>
  <si>
    <t>KBM</t>
  </si>
  <si>
    <t>Ragnarok</t>
  </si>
  <si>
    <t>Yoblazer</t>
  </si>
  <si>
    <t>Spiked</t>
  </si>
  <si>
    <t>McFurry</t>
  </si>
  <si>
    <t>Rocktil</t>
  </si>
  <si>
    <t>Rocktill</t>
  </si>
  <si>
    <t>silverkiller</t>
  </si>
  <si>
    <t>MoRyu</t>
  </si>
  <si>
    <t>Hiko</t>
  </si>
  <si>
    <t>Stingers</t>
  </si>
  <si>
    <t>SwordSaint</t>
  </si>
  <si>
    <t>Senpai</t>
  </si>
  <si>
    <t>Revenus</t>
  </si>
  <si>
    <t>The_Ocelot</t>
  </si>
  <si>
    <t>deathflame</t>
  </si>
  <si>
    <t>ChaosTony</t>
  </si>
  <si>
    <t>Trombon</t>
  </si>
  <si>
    <t>MORyu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</si>
</sst>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9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6"/>
      <name val="Arial"/>
      <family val="2"/>
    </font>
    <font>
      <b/>
      <sz val="10"/>
      <color indexed="56"/>
      <name val="Arial"/>
      <family val="2"/>
    </font>
    <font>
      <sz val="10"/>
      <color indexed="23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3" fillId="0" borderId="0" xfId="0" applyFont="1" applyAlignment="1">
      <alignment/>
    </xf>
    <xf numFmtId="9" fontId="0" fillId="0" borderId="0" xfId="0" applyNumberFormat="1" applyAlignment="1">
      <alignment/>
    </xf>
    <xf numFmtId="0" fontId="8" fillId="3" borderId="0" xfId="0" applyFont="1" applyFill="1" applyAlignment="1">
      <alignment/>
    </xf>
    <xf numFmtId="1" fontId="0" fillId="0" borderId="0" xfId="0" applyNumberFormat="1" applyAlignment="1">
      <alignment/>
    </xf>
    <xf numFmtId="0" fontId="5" fillId="4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9" fontId="6" fillId="6" borderId="0" xfId="0" applyNumberFormat="1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0" fillId="8" borderId="1" xfId="0" applyFill="1" applyBorder="1" applyAlignment="1">
      <alignment/>
    </xf>
    <xf numFmtId="10" fontId="5" fillId="9" borderId="0" xfId="0" applyNumberFormat="1" applyFont="1" applyFill="1" applyBorder="1" applyAlignment="1">
      <alignment horizontal="center"/>
    </xf>
    <xf numFmtId="0" fontId="0" fillId="0" borderId="0" xfId="0" applyAlignment="1" quotePrefix="1">
      <alignment/>
    </xf>
    <xf numFmtId="10" fontId="0" fillId="0" borderId="0" xfId="0" applyNumberFormat="1" applyAlignment="1">
      <alignment/>
    </xf>
    <xf numFmtId="0" fontId="3" fillId="7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10" fontId="5" fillId="9" borderId="7" xfId="0" applyNumberFormat="1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9" fontId="6" fillId="6" borderId="7" xfId="0" applyNumberFormat="1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05"/>
  <sheetViews>
    <sheetView tabSelected="1" workbookViewId="0" topLeftCell="A1">
      <pane ySplit="1545" topLeftCell="BM6" activePane="bottomLeft" state="split"/>
      <selection pane="topLeft" activeCell="J2" sqref="J2"/>
      <selection pane="bottomLeft" activeCell="B6" sqref="B6"/>
    </sheetView>
  </sheetViews>
  <sheetFormatPr defaultColWidth="9.140625" defaultRowHeight="12.75"/>
  <cols>
    <col min="1" max="1" width="9.7109375" style="4" customWidth="1"/>
    <col min="2" max="2" width="7.7109375" style="1" customWidth="1"/>
    <col min="3" max="3" width="7.7109375" style="27" customWidth="1"/>
    <col min="4" max="4" width="7.7109375" style="2" customWidth="1"/>
    <col min="5" max="5" width="7.7109375" style="27" customWidth="1"/>
    <col min="6" max="6" width="7.7109375" style="2" customWidth="1"/>
    <col min="7" max="7" width="7.7109375" style="27" customWidth="1"/>
    <col min="8" max="8" width="7.7109375" style="2" customWidth="1"/>
    <col min="9" max="9" width="7.7109375" style="27" customWidth="1"/>
    <col min="10" max="10" width="7.7109375" style="2" customWidth="1"/>
    <col min="11" max="11" width="7.7109375" style="27" customWidth="1"/>
    <col min="12" max="12" width="7.7109375" style="2" customWidth="1"/>
    <col min="13" max="13" width="7.7109375" style="27" customWidth="1"/>
    <col min="14" max="14" width="7.7109375" style="2" customWidth="1"/>
    <col min="15" max="15" width="7.7109375" style="27" customWidth="1"/>
    <col min="16" max="16" width="2.8515625" style="13" customWidth="1"/>
    <col min="17" max="17" width="2.8515625" style="39" customWidth="1"/>
    <col min="19" max="19" width="1.57421875" style="0" bestFit="1" customWidth="1"/>
  </cols>
  <sheetData>
    <row r="1" spans="1:22" ht="12.75">
      <c r="A1" s="5" t="s">
        <v>142</v>
      </c>
      <c r="B1" s="18">
        <f aca="true" t="shared" si="0" ref="B1:O1">SUM(B6:B506)</f>
        <v>319</v>
      </c>
      <c r="C1" s="32">
        <f t="shared" si="0"/>
        <v>81</v>
      </c>
      <c r="D1" s="18">
        <f t="shared" si="0"/>
        <v>254</v>
      </c>
      <c r="E1" s="32">
        <f t="shared" si="0"/>
        <v>146</v>
      </c>
      <c r="F1" s="18">
        <f t="shared" si="0"/>
        <v>262</v>
      </c>
      <c r="G1" s="32">
        <f t="shared" si="0"/>
        <v>133</v>
      </c>
      <c r="H1" s="18">
        <f t="shared" si="0"/>
        <v>212</v>
      </c>
      <c r="I1" s="32">
        <f t="shared" si="0"/>
        <v>183</v>
      </c>
      <c r="J1" s="18">
        <f t="shared" si="0"/>
        <v>158</v>
      </c>
      <c r="K1" s="32">
        <f t="shared" si="0"/>
        <v>237</v>
      </c>
      <c r="L1" s="18">
        <f t="shared" si="0"/>
        <v>170</v>
      </c>
      <c r="M1" s="32">
        <f t="shared" si="0"/>
        <v>230</v>
      </c>
      <c r="N1" s="18">
        <f t="shared" si="0"/>
        <v>144</v>
      </c>
      <c r="O1" s="18">
        <f t="shared" si="0"/>
        <v>256</v>
      </c>
      <c r="R1" s="38"/>
      <c r="V1" t="s">
        <v>159</v>
      </c>
    </row>
    <row r="2" spans="1:22" ht="12.75">
      <c r="A2" s="5" t="s">
        <v>185</v>
      </c>
      <c r="B2" s="28">
        <f>B1/(B1+C1)</f>
        <v>0.7975</v>
      </c>
      <c r="C2" s="33">
        <f>C1/(C1+B1)</f>
        <v>0.2025</v>
      </c>
      <c r="D2" s="28">
        <f>D1/(D1+E1)</f>
        <v>0.635</v>
      </c>
      <c r="E2" s="33">
        <f>E1/(E1+D1)</f>
        <v>0.365</v>
      </c>
      <c r="F2" s="28">
        <f>F1/(F1+G1)</f>
        <v>0.6632911392405063</v>
      </c>
      <c r="G2" s="33">
        <f>G1/(G1+F1)</f>
        <v>0.3367088607594937</v>
      </c>
      <c r="H2" s="28">
        <f>H1/(H1+I1)</f>
        <v>0.5367088607594936</v>
      </c>
      <c r="I2" s="33">
        <f>I1/(I1+H1)</f>
        <v>0.46329113924050636</v>
      </c>
      <c r="J2" s="28">
        <f>J1/(J1+K1)</f>
        <v>0.4</v>
      </c>
      <c r="K2" s="33">
        <f>K1/(K1+J1)</f>
        <v>0.6</v>
      </c>
      <c r="L2" s="28">
        <f>L1/(L1+M1)</f>
        <v>0.425</v>
      </c>
      <c r="M2" s="33">
        <f>M1/(M1+L1)</f>
        <v>0.575</v>
      </c>
      <c r="N2" s="28">
        <f>N1/(N1+O1)</f>
        <v>0.36</v>
      </c>
      <c r="O2" s="28">
        <f>O1/(O1+N1)</f>
        <v>0.64</v>
      </c>
      <c r="R2" s="38"/>
      <c r="V2" t="s">
        <v>187</v>
      </c>
    </row>
    <row r="3" spans="1:22" ht="12.75">
      <c r="A3" s="6" t="s">
        <v>141</v>
      </c>
      <c r="B3" s="19">
        <f aca="true" t="shared" si="1" ref="B3:O3">COUNTA(B6:B506)</f>
        <v>80</v>
      </c>
      <c r="C3" s="34">
        <f t="shared" si="1"/>
        <v>80</v>
      </c>
      <c r="D3" s="19">
        <f t="shared" si="1"/>
        <v>80</v>
      </c>
      <c r="E3" s="19">
        <f t="shared" si="1"/>
        <v>80</v>
      </c>
      <c r="F3" s="37">
        <f t="shared" si="1"/>
        <v>79</v>
      </c>
      <c r="G3" s="34">
        <f t="shared" si="1"/>
        <v>79</v>
      </c>
      <c r="H3" s="19">
        <f t="shared" si="1"/>
        <v>79</v>
      </c>
      <c r="I3" s="34">
        <f t="shared" si="1"/>
        <v>79</v>
      </c>
      <c r="J3" s="19">
        <f t="shared" si="1"/>
        <v>79</v>
      </c>
      <c r="K3" s="34">
        <f t="shared" si="1"/>
        <v>79</v>
      </c>
      <c r="L3" s="19">
        <f t="shared" si="1"/>
        <v>80</v>
      </c>
      <c r="M3" s="34">
        <f t="shared" si="1"/>
        <v>80</v>
      </c>
      <c r="N3" s="19">
        <f t="shared" si="1"/>
        <v>80</v>
      </c>
      <c r="O3" s="19">
        <f t="shared" si="1"/>
        <v>80</v>
      </c>
      <c r="V3" t="s">
        <v>161</v>
      </c>
    </row>
    <row r="4" spans="1:22" ht="12.75">
      <c r="A4" s="6" t="s">
        <v>143</v>
      </c>
      <c r="B4" s="20">
        <f aca="true" t="shared" si="2" ref="B4:O4">COUNTIF(B6:B506,"&gt;2")/B3</f>
        <v>0.9</v>
      </c>
      <c r="C4" s="35">
        <f t="shared" si="2"/>
        <v>0.1</v>
      </c>
      <c r="D4" s="20">
        <f t="shared" si="2"/>
        <v>0.725</v>
      </c>
      <c r="E4" s="35">
        <f t="shared" si="2"/>
        <v>0.275</v>
      </c>
      <c r="F4" s="20">
        <f t="shared" si="2"/>
        <v>0.6582278481012658</v>
      </c>
      <c r="G4" s="35">
        <f t="shared" si="2"/>
        <v>0.34177215189873417</v>
      </c>
      <c r="H4" s="20">
        <f t="shared" si="2"/>
        <v>0.4936708860759494</v>
      </c>
      <c r="I4" s="35">
        <f t="shared" si="2"/>
        <v>0.5063291139240507</v>
      </c>
      <c r="J4" s="20">
        <f t="shared" si="2"/>
        <v>0.34177215189873417</v>
      </c>
      <c r="K4" s="35">
        <f t="shared" si="2"/>
        <v>0.6582278481012658</v>
      </c>
      <c r="L4" s="20">
        <f t="shared" si="2"/>
        <v>0.425</v>
      </c>
      <c r="M4" s="35">
        <f t="shared" si="2"/>
        <v>0.575</v>
      </c>
      <c r="N4" s="20">
        <f t="shared" si="2"/>
        <v>0.3</v>
      </c>
      <c r="O4" s="20">
        <f t="shared" si="2"/>
        <v>0.7</v>
      </c>
      <c r="V4" t="s">
        <v>188</v>
      </c>
    </row>
    <row r="5" spans="1:22" ht="13.5" thickBot="1">
      <c r="A5" s="3"/>
      <c r="B5" s="22" t="s">
        <v>177</v>
      </c>
      <c r="C5" s="36" t="s">
        <v>174</v>
      </c>
      <c r="D5" s="31" t="s">
        <v>175</v>
      </c>
      <c r="E5" s="36" t="s">
        <v>168</v>
      </c>
      <c r="F5" s="31" t="s">
        <v>178</v>
      </c>
      <c r="G5" s="23" t="s">
        <v>179</v>
      </c>
      <c r="H5" s="21" t="s">
        <v>164</v>
      </c>
      <c r="I5" s="23" t="s">
        <v>170</v>
      </c>
      <c r="J5" s="21" t="s">
        <v>180</v>
      </c>
      <c r="K5" s="36" t="s">
        <v>172</v>
      </c>
      <c r="L5" s="31" t="s">
        <v>145</v>
      </c>
      <c r="M5" s="36" t="s">
        <v>153</v>
      </c>
      <c r="N5" s="31" t="s">
        <v>173</v>
      </c>
      <c r="O5" s="23" t="s">
        <v>447</v>
      </c>
      <c r="V5" t="s">
        <v>160</v>
      </c>
    </row>
    <row r="6" spans="1:22" ht="12.75">
      <c r="A6" s="4" t="s">
        <v>144</v>
      </c>
      <c r="B6" s="7">
        <v>5</v>
      </c>
      <c r="C6" s="24">
        <v>0</v>
      </c>
      <c r="D6" s="10">
        <v>3</v>
      </c>
      <c r="E6" s="24">
        <v>2</v>
      </c>
      <c r="F6" s="10">
        <v>5</v>
      </c>
      <c r="G6" s="24">
        <v>0</v>
      </c>
      <c r="H6" s="10">
        <v>3</v>
      </c>
      <c r="I6" s="24">
        <v>2</v>
      </c>
      <c r="J6" s="10">
        <v>2</v>
      </c>
      <c r="K6" s="24">
        <v>3</v>
      </c>
      <c r="L6" s="10">
        <v>0</v>
      </c>
      <c r="M6" s="24">
        <v>5</v>
      </c>
      <c r="N6" s="10">
        <v>3</v>
      </c>
      <c r="O6" s="24">
        <v>2</v>
      </c>
      <c r="P6" s="16">
        <f aca="true" t="shared" si="3" ref="P6:P69">SUM(B6:O6)</f>
        <v>35</v>
      </c>
      <c r="Q6" s="40"/>
      <c r="R6" s="14" t="s">
        <v>183</v>
      </c>
      <c r="V6" t="s">
        <v>189</v>
      </c>
    </row>
    <row r="7" spans="1:22" ht="12.75">
      <c r="A7" s="4" t="s">
        <v>0</v>
      </c>
      <c r="B7" s="8">
        <v>5</v>
      </c>
      <c r="C7" s="25">
        <v>0</v>
      </c>
      <c r="D7" s="11">
        <v>5</v>
      </c>
      <c r="E7" s="25">
        <v>0</v>
      </c>
      <c r="F7" s="11">
        <v>0</v>
      </c>
      <c r="G7" s="25">
        <v>5</v>
      </c>
      <c r="H7" s="11">
        <v>3</v>
      </c>
      <c r="I7" s="25">
        <v>2</v>
      </c>
      <c r="J7" s="11">
        <v>1</v>
      </c>
      <c r="K7" s="25">
        <v>4</v>
      </c>
      <c r="L7" s="11">
        <v>2</v>
      </c>
      <c r="M7" s="25">
        <v>3</v>
      </c>
      <c r="N7" s="11">
        <v>2</v>
      </c>
      <c r="O7" s="25">
        <v>3</v>
      </c>
      <c r="P7" s="16">
        <f t="shared" si="3"/>
        <v>35</v>
      </c>
      <c r="Q7" s="40"/>
      <c r="R7">
        <f>$B1</f>
        <v>319</v>
      </c>
      <c r="S7" t="s">
        <v>196</v>
      </c>
      <c r="T7" t="str">
        <f>$V$1</f>
        <v>Ed Bellis</v>
      </c>
      <c r="V7" t="s">
        <v>190</v>
      </c>
    </row>
    <row r="8" spans="1:22" ht="12.75">
      <c r="A8" s="4" t="s">
        <v>169</v>
      </c>
      <c r="B8" s="8">
        <v>4</v>
      </c>
      <c r="C8" s="25">
        <v>1</v>
      </c>
      <c r="D8" s="11">
        <v>3</v>
      </c>
      <c r="E8" s="25">
        <v>2</v>
      </c>
      <c r="F8" s="11">
        <v>4</v>
      </c>
      <c r="G8" s="25">
        <v>1</v>
      </c>
      <c r="H8" s="11">
        <v>5</v>
      </c>
      <c r="I8" s="25">
        <v>0</v>
      </c>
      <c r="J8" s="11">
        <v>2</v>
      </c>
      <c r="K8" s="25">
        <v>3</v>
      </c>
      <c r="L8" s="11">
        <v>0</v>
      </c>
      <c r="M8" s="25">
        <v>5</v>
      </c>
      <c r="N8" s="11">
        <v>1</v>
      </c>
      <c r="O8" s="25">
        <v>4</v>
      </c>
      <c r="P8" s="16">
        <f t="shared" si="3"/>
        <v>35</v>
      </c>
      <c r="Q8" s="40"/>
      <c r="R8">
        <f>$C1</f>
        <v>81</v>
      </c>
      <c r="S8" t="s">
        <v>196</v>
      </c>
      <c r="T8" t="str">
        <f>$V$2</f>
        <v>HeroicTronBonne</v>
      </c>
      <c r="V8" t="s">
        <v>191</v>
      </c>
    </row>
    <row r="9" spans="1:22" ht="12.75">
      <c r="A9" s="4" t="s">
        <v>166</v>
      </c>
      <c r="B9" s="8">
        <v>5</v>
      </c>
      <c r="C9" s="25">
        <v>0</v>
      </c>
      <c r="D9" s="11">
        <v>3</v>
      </c>
      <c r="E9" s="25">
        <v>2</v>
      </c>
      <c r="F9" s="11">
        <v>3</v>
      </c>
      <c r="G9" s="25">
        <v>2</v>
      </c>
      <c r="H9" s="11">
        <v>1</v>
      </c>
      <c r="I9" s="25">
        <v>4</v>
      </c>
      <c r="J9" s="11">
        <v>2</v>
      </c>
      <c r="K9" s="25">
        <v>3</v>
      </c>
      <c r="L9" s="11">
        <v>3</v>
      </c>
      <c r="M9" s="25">
        <v>2</v>
      </c>
      <c r="N9" s="11">
        <v>2</v>
      </c>
      <c r="O9" s="25">
        <v>3</v>
      </c>
      <c r="P9" s="16">
        <f t="shared" si="3"/>
        <v>35</v>
      </c>
      <c r="Q9" s="40"/>
      <c r="T9" s="29" t="s">
        <v>186</v>
      </c>
      <c r="V9" t="s">
        <v>192</v>
      </c>
    </row>
    <row r="10" spans="1:22" ht="12.75">
      <c r="A10" s="4" t="s">
        <v>167</v>
      </c>
      <c r="B10" s="8">
        <v>5</v>
      </c>
      <c r="C10" s="25">
        <v>0</v>
      </c>
      <c r="D10" s="11">
        <v>4</v>
      </c>
      <c r="E10" s="25">
        <v>1</v>
      </c>
      <c r="F10" s="11">
        <v>5</v>
      </c>
      <c r="G10" s="25">
        <v>0</v>
      </c>
      <c r="H10" s="11">
        <v>0</v>
      </c>
      <c r="I10" s="25">
        <v>5</v>
      </c>
      <c r="J10" s="11">
        <v>4</v>
      </c>
      <c r="K10" s="25">
        <v>1</v>
      </c>
      <c r="L10" s="11">
        <v>2</v>
      </c>
      <c r="M10" s="25">
        <v>3</v>
      </c>
      <c r="N10" s="11">
        <v>3</v>
      </c>
      <c r="O10" s="25">
        <v>2</v>
      </c>
      <c r="P10" s="16">
        <f t="shared" si="3"/>
        <v>35</v>
      </c>
      <c r="Q10" s="40"/>
      <c r="R10">
        <f>$D1</f>
        <v>254</v>
      </c>
      <c r="S10" t="s">
        <v>196</v>
      </c>
      <c r="T10" t="str">
        <f>$V$3</f>
        <v>War13104</v>
      </c>
      <c r="V10" t="s">
        <v>193</v>
      </c>
    </row>
    <row r="11" spans="1:22" ht="12.75">
      <c r="A11" s="4" t="s">
        <v>158</v>
      </c>
      <c r="B11" s="8">
        <v>3</v>
      </c>
      <c r="C11" s="25">
        <v>2</v>
      </c>
      <c r="D11" s="11">
        <v>2</v>
      </c>
      <c r="E11" s="25">
        <v>3</v>
      </c>
      <c r="F11" s="11">
        <v>1</v>
      </c>
      <c r="G11" s="25">
        <v>4</v>
      </c>
      <c r="H11" s="11">
        <v>5</v>
      </c>
      <c r="I11" s="25">
        <v>0</v>
      </c>
      <c r="J11" s="11">
        <v>5</v>
      </c>
      <c r="K11" s="25">
        <v>0</v>
      </c>
      <c r="L11" s="11">
        <v>3</v>
      </c>
      <c r="M11" s="25">
        <v>2</v>
      </c>
      <c r="N11" s="11">
        <v>1</v>
      </c>
      <c r="O11" s="25">
        <v>4</v>
      </c>
      <c r="P11" s="16">
        <f t="shared" si="3"/>
        <v>35</v>
      </c>
      <c r="Q11" s="40"/>
      <c r="R11">
        <f>$E1</f>
        <v>146</v>
      </c>
      <c r="S11" t="s">
        <v>196</v>
      </c>
      <c r="T11" t="str">
        <f>$V$4</f>
        <v>HanOfTheNekos</v>
      </c>
      <c r="V11" t="s">
        <v>194</v>
      </c>
    </row>
    <row r="12" spans="1:22" ht="12.75">
      <c r="A12" s="4" t="s">
        <v>152</v>
      </c>
      <c r="B12" s="8">
        <v>3</v>
      </c>
      <c r="C12" s="25">
        <v>2</v>
      </c>
      <c r="D12" s="11">
        <v>2</v>
      </c>
      <c r="E12" s="25">
        <v>3</v>
      </c>
      <c r="F12" s="11">
        <v>2</v>
      </c>
      <c r="G12" s="25">
        <v>3</v>
      </c>
      <c r="H12" s="11">
        <v>3</v>
      </c>
      <c r="I12" s="25">
        <v>2</v>
      </c>
      <c r="J12" s="11">
        <v>0</v>
      </c>
      <c r="K12" s="25">
        <v>5</v>
      </c>
      <c r="L12" s="11">
        <v>3</v>
      </c>
      <c r="M12" s="25">
        <v>2</v>
      </c>
      <c r="N12" s="11">
        <v>1</v>
      </c>
      <c r="O12" s="25">
        <v>4</v>
      </c>
      <c r="P12" s="16">
        <f t="shared" si="3"/>
        <v>35</v>
      </c>
      <c r="Q12" s="40"/>
      <c r="T12" s="29" t="s">
        <v>186</v>
      </c>
      <c r="V12" t="s">
        <v>195</v>
      </c>
    </row>
    <row r="13" spans="1:22" ht="12.75">
      <c r="A13" s="4" t="s">
        <v>147</v>
      </c>
      <c r="B13" s="8">
        <v>5</v>
      </c>
      <c r="C13" s="25">
        <v>0</v>
      </c>
      <c r="D13" s="11">
        <v>4</v>
      </c>
      <c r="E13" s="25">
        <v>1</v>
      </c>
      <c r="F13" s="11">
        <v>5</v>
      </c>
      <c r="G13" s="25">
        <v>0</v>
      </c>
      <c r="H13" s="11">
        <v>2</v>
      </c>
      <c r="I13" s="25">
        <v>3</v>
      </c>
      <c r="J13" s="11">
        <v>2</v>
      </c>
      <c r="K13" s="25">
        <v>3</v>
      </c>
      <c r="L13" s="11">
        <v>3</v>
      </c>
      <c r="M13" s="25">
        <v>2</v>
      </c>
      <c r="N13" s="11">
        <v>2</v>
      </c>
      <c r="O13" s="25">
        <v>3</v>
      </c>
      <c r="P13" s="16">
        <f t="shared" si="3"/>
        <v>35</v>
      </c>
      <c r="Q13" s="40"/>
      <c r="R13">
        <f>$F1</f>
        <v>262</v>
      </c>
      <c r="S13" t="s">
        <v>196</v>
      </c>
      <c r="T13" t="str">
        <f>$V$5</f>
        <v>XxSoulxX</v>
      </c>
      <c r="V13" t="s">
        <v>162</v>
      </c>
    </row>
    <row r="14" spans="1:22" ht="12.75">
      <c r="A14" s="4" t="s">
        <v>146</v>
      </c>
      <c r="B14" s="8">
        <v>5</v>
      </c>
      <c r="C14" s="25">
        <v>0</v>
      </c>
      <c r="D14" s="11">
        <v>5</v>
      </c>
      <c r="E14" s="25">
        <v>0</v>
      </c>
      <c r="F14" s="11">
        <v>5</v>
      </c>
      <c r="G14" s="25">
        <v>0</v>
      </c>
      <c r="H14" s="11">
        <v>2</v>
      </c>
      <c r="I14" s="25">
        <v>3</v>
      </c>
      <c r="J14" s="11">
        <v>0</v>
      </c>
      <c r="K14" s="25">
        <v>5</v>
      </c>
      <c r="L14" s="11">
        <v>0</v>
      </c>
      <c r="M14" s="25">
        <v>5</v>
      </c>
      <c r="N14" s="11">
        <v>3</v>
      </c>
      <c r="O14" s="25">
        <v>2</v>
      </c>
      <c r="P14" s="16">
        <f t="shared" si="3"/>
        <v>35</v>
      </c>
      <c r="Q14" s="40"/>
      <c r="R14">
        <f>$G1</f>
        <v>133</v>
      </c>
      <c r="S14" t="s">
        <v>196</v>
      </c>
      <c r="T14" t="str">
        <f>$V$6</f>
        <v>mr wednesday</v>
      </c>
      <c r="V14" t="s">
        <v>171</v>
      </c>
    </row>
    <row r="15" spans="1:20" ht="12.75">
      <c r="A15" s="4" t="s">
        <v>163</v>
      </c>
      <c r="B15" s="8">
        <v>5</v>
      </c>
      <c r="C15" s="25">
        <v>0</v>
      </c>
      <c r="D15" s="11">
        <v>5</v>
      </c>
      <c r="E15" s="25">
        <v>0</v>
      </c>
      <c r="F15" s="11">
        <v>5</v>
      </c>
      <c r="G15" s="25">
        <v>0</v>
      </c>
      <c r="H15" s="11">
        <v>0</v>
      </c>
      <c r="I15" s="25">
        <v>5</v>
      </c>
      <c r="J15" s="11">
        <v>0</v>
      </c>
      <c r="K15" s="25">
        <v>5</v>
      </c>
      <c r="L15" s="11">
        <v>3</v>
      </c>
      <c r="M15" s="25">
        <v>2</v>
      </c>
      <c r="N15" s="11">
        <v>1</v>
      </c>
      <c r="O15" s="25">
        <v>4</v>
      </c>
      <c r="P15" s="16">
        <f t="shared" si="3"/>
        <v>35</v>
      </c>
      <c r="Q15" s="40"/>
      <c r="T15" s="29" t="s">
        <v>186</v>
      </c>
    </row>
    <row r="16" spans="1:20" ht="12.75">
      <c r="A16" s="4" t="s">
        <v>165</v>
      </c>
      <c r="B16" s="8">
        <v>4</v>
      </c>
      <c r="C16" s="25">
        <v>1</v>
      </c>
      <c r="D16" s="11">
        <v>3</v>
      </c>
      <c r="E16" s="25">
        <v>2</v>
      </c>
      <c r="F16" s="11">
        <v>3</v>
      </c>
      <c r="G16" s="25">
        <v>2</v>
      </c>
      <c r="H16" s="11">
        <v>4</v>
      </c>
      <c r="I16" s="25">
        <v>1</v>
      </c>
      <c r="J16" s="11">
        <v>1</v>
      </c>
      <c r="K16" s="25">
        <v>4</v>
      </c>
      <c r="L16" s="11">
        <v>4</v>
      </c>
      <c r="M16" s="25">
        <v>1</v>
      </c>
      <c r="N16" s="11">
        <v>0</v>
      </c>
      <c r="O16" s="25">
        <v>5</v>
      </c>
      <c r="P16" s="16">
        <f t="shared" si="3"/>
        <v>35</v>
      </c>
      <c r="Q16" s="40"/>
      <c r="R16">
        <f>$H1</f>
        <v>212</v>
      </c>
      <c r="S16" t="s">
        <v>196</v>
      </c>
      <c r="T16" t="str">
        <f>$V$7</f>
        <v>CycloReaper</v>
      </c>
    </row>
    <row r="17" spans="1:20" ht="12.75">
      <c r="A17" s="4" t="s">
        <v>157</v>
      </c>
      <c r="B17" s="8">
        <v>3</v>
      </c>
      <c r="C17" s="25">
        <v>2</v>
      </c>
      <c r="D17" s="11">
        <v>2</v>
      </c>
      <c r="E17" s="25">
        <v>3</v>
      </c>
      <c r="F17" s="11">
        <v>2</v>
      </c>
      <c r="G17" s="25">
        <v>3</v>
      </c>
      <c r="H17" s="11">
        <v>5</v>
      </c>
      <c r="I17" s="25">
        <v>0</v>
      </c>
      <c r="J17" s="11">
        <v>0</v>
      </c>
      <c r="K17" s="25">
        <v>5</v>
      </c>
      <c r="L17" s="11">
        <v>4</v>
      </c>
      <c r="M17" s="25">
        <v>1</v>
      </c>
      <c r="N17" s="11">
        <v>1</v>
      </c>
      <c r="O17" s="25">
        <v>4</v>
      </c>
      <c r="P17" s="16">
        <f t="shared" si="3"/>
        <v>35</v>
      </c>
      <c r="Q17" s="40"/>
      <c r="R17">
        <f>$I1</f>
        <v>183</v>
      </c>
      <c r="S17" t="s">
        <v>196</v>
      </c>
      <c r="T17" t="str">
        <f>$V$8</f>
        <v>UltimaterializerX</v>
      </c>
    </row>
    <row r="18" spans="1:20" ht="12.75">
      <c r="A18" s="4" t="s">
        <v>156</v>
      </c>
      <c r="B18" s="8">
        <v>4</v>
      </c>
      <c r="C18" s="25">
        <v>1</v>
      </c>
      <c r="D18" s="11">
        <v>2</v>
      </c>
      <c r="E18" s="25">
        <v>3</v>
      </c>
      <c r="F18" s="11">
        <v>2</v>
      </c>
      <c r="G18" s="25">
        <v>3</v>
      </c>
      <c r="H18" s="11">
        <v>2</v>
      </c>
      <c r="I18" s="25">
        <v>3</v>
      </c>
      <c r="J18" s="11">
        <v>0</v>
      </c>
      <c r="K18" s="25">
        <v>5</v>
      </c>
      <c r="L18" s="11">
        <v>2</v>
      </c>
      <c r="M18" s="25">
        <v>3</v>
      </c>
      <c r="N18" s="11">
        <v>1</v>
      </c>
      <c r="O18" s="25">
        <v>4</v>
      </c>
      <c r="P18" s="16">
        <f t="shared" si="3"/>
        <v>35</v>
      </c>
      <c r="Q18" s="40"/>
      <c r="T18" s="29" t="s">
        <v>186</v>
      </c>
    </row>
    <row r="19" spans="1:20" ht="12.75">
      <c r="A19" s="4" t="s">
        <v>148</v>
      </c>
      <c r="B19" s="8">
        <v>5</v>
      </c>
      <c r="C19" s="25">
        <v>0</v>
      </c>
      <c r="D19" s="11">
        <v>3</v>
      </c>
      <c r="E19" s="25">
        <v>2</v>
      </c>
      <c r="F19" s="11">
        <v>5</v>
      </c>
      <c r="G19" s="25">
        <v>0</v>
      </c>
      <c r="H19" s="11">
        <v>0</v>
      </c>
      <c r="I19" s="25">
        <v>5</v>
      </c>
      <c r="J19" s="11">
        <v>1</v>
      </c>
      <c r="K19" s="25">
        <v>4</v>
      </c>
      <c r="L19" s="11">
        <v>5</v>
      </c>
      <c r="M19" s="25">
        <v>0</v>
      </c>
      <c r="N19" s="11">
        <v>1</v>
      </c>
      <c r="O19" s="25">
        <v>4</v>
      </c>
      <c r="P19" s="16">
        <f t="shared" si="3"/>
        <v>35</v>
      </c>
      <c r="Q19" s="40"/>
      <c r="R19">
        <f>$J1</f>
        <v>158</v>
      </c>
      <c r="S19" t="s">
        <v>196</v>
      </c>
      <c r="T19" t="str">
        <f>$V$9</f>
        <v>TheRock1525</v>
      </c>
    </row>
    <row r="20" spans="1:20" ht="12.75">
      <c r="A20" s="4" t="s">
        <v>150</v>
      </c>
      <c r="B20" s="8">
        <v>4</v>
      </c>
      <c r="C20" s="25">
        <v>1</v>
      </c>
      <c r="D20" s="11">
        <v>2</v>
      </c>
      <c r="E20" s="25">
        <v>3</v>
      </c>
      <c r="F20" s="11">
        <v>3</v>
      </c>
      <c r="G20" s="25">
        <v>2</v>
      </c>
      <c r="H20" s="11">
        <v>1</v>
      </c>
      <c r="I20" s="25">
        <v>4</v>
      </c>
      <c r="J20" s="11">
        <v>4</v>
      </c>
      <c r="K20" s="25">
        <v>1</v>
      </c>
      <c r="L20" s="11">
        <v>2</v>
      </c>
      <c r="M20" s="25">
        <v>3</v>
      </c>
      <c r="N20" s="11">
        <v>2</v>
      </c>
      <c r="O20" s="25">
        <v>3</v>
      </c>
      <c r="P20" s="16">
        <f t="shared" si="3"/>
        <v>35</v>
      </c>
      <c r="Q20" s="40"/>
      <c r="R20">
        <f>$K1</f>
        <v>237</v>
      </c>
      <c r="S20" t="s">
        <v>196</v>
      </c>
      <c r="T20" t="str">
        <f>$V$10</f>
        <v>Agasonex</v>
      </c>
    </row>
    <row r="21" spans="1:20" ht="12.75">
      <c r="A21" s="4" t="s">
        <v>154</v>
      </c>
      <c r="B21" s="8">
        <v>4</v>
      </c>
      <c r="C21" s="25">
        <v>1</v>
      </c>
      <c r="D21" s="11">
        <v>3</v>
      </c>
      <c r="E21" s="25">
        <v>2</v>
      </c>
      <c r="F21" s="11">
        <v>1</v>
      </c>
      <c r="G21" s="25">
        <v>4</v>
      </c>
      <c r="H21" s="11">
        <v>2</v>
      </c>
      <c r="I21" s="25">
        <v>3</v>
      </c>
      <c r="J21" s="11">
        <v>3</v>
      </c>
      <c r="K21" s="25">
        <v>2</v>
      </c>
      <c r="L21" s="11">
        <v>1</v>
      </c>
      <c r="M21" s="25">
        <v>4</v>
      </c>
      <c r="N21" s="11">
        <v>3</v>
      </c>
      <c r="O21" s="25">
        <v>2</v>
      </c>
      <c r="P21" s="16">
        <f t="shared" si="3"/>
        <v>35</v>
      </c>
      <c r="Q21" s="40"/>
      <c r="T21" s="29" t="s">
        <v>186</v>
      </c>
    </row>
    <row r="22" spans="1:20" ht="12.75">
      <c r="A22" s="4" t="s">
        <v>155</v>
      </c>
      <c r="B22" s="8">
        <v>4</v>
      </c>
      <c r="C22" s="25">
        <v>1</v>
      </c>
      <c r="D22" s="11">
        <v>3</v>
      </c>
      <c r="E22" s="25">
        <v>2</v>
      </c>
      <c r="F22" s="11">
        <v>3</v>
      </c>
      <c r="G22" s="25">
        <v>2</v>
      </c>
      <c r="H22" s="11">
        <v>4</v>
      </c>
      <c r="I22" s="25">
        <v>1</v>
      </c>
      <c r="J22" s="11">
        <v>5</v>
      </c>
      <c r="K22" s="25">
        <v>0</v>
      </c>
      <c r="L22" s="11">
        <v>2</v>
      </c>
      <c r="M22" s="25">
        <v>3</v>
      </c>
      <c r="N22" s="11">
        <v>3</v>
      </c>
      <c r="O22" s="25">
        <v>2</v>
      </c>
      <c r="P22" s="16">
        <f t="shared" si="3"/>
        <v>35</v>
      </c>
      <c r="Q22" s="40"/>
      <c r="R22">
        <f>$L1</f>
        <v>170</v>
      </c>
      <c r="S22" t="s">
        <v>196</v>
      </c>
      <c r="T22" t="str">
        <f>$V$11</f>
        <v>Luster Soldier</v>
      </c>
    </row>
    <row r="23" spans="1:20" ht="12.75">
      <c r="A23" s="4" t="s">
        <v>149</v>
      </c>
      <c r="B23" s="8">
        <v>3</v>
      </c>
      <c r="C23" s="25">
        <v>2</v>
      </c>
      <c r="D23" s="11">
        <v>3</v>
      </c>
      <c r="E23" s="25">
        <v>2</v>
      </c>
      <c r="F23" s="11">
        <v>3</v>
      </c>
      <c r="G23" s="25">
        <v>2</v>
      </c>
      <c r="H23" s="11">
        <v>2</v>
      </c>
      <c r="I23" s="25">
        <v>3</v>
      </c>
      <c r="J23" s="11">
        <v>3</v>
      </c>
      <c r="K23" s="25">
        <v>2</v>
      </c>
      <c r="L23" s="11">
        <v>3</v>
      </c>
      <c r="M23" s="25">
        <v>2</v>
      </c>
      <c r="N23" s="11">
        <v>3</v>
      </c>
      <c r="O23" s="25">
        <v>2</v>
      </c>
      <c r="P23" s="16">
        <f t="shared" si="3"/>
        <v>35</v>
      </c>
      <c r="Q23" s="40"/>
      <c r="R23">
        <f>$M1</f>
        <v>230</v>
      </c>
      <c r="S23" t="s">
        <v>196</v>
      </c>
      <c r="T23" t="str">
        <f>$V$12</f>
        <v>Crimson Ocean</v>
      </c>
    </row>
    <row r="24" spans="1:20" ht="12.75">
      <c r="A24" s="4" t="s">
        <v>151</v>
      </c>
      <c r="B24" s="8">
        <v>5</v>
      </c>
      <c r="C24" s="25">
        <v>0</v>
      </c>
      <c r="D24" s="11">
        <v>4</v>
      </c>
      <c r="E24" s="25">
        <v>1</v>
      </c>
      <c r="F24" s="11">
        <v>5</v>
      </c>
      <c r="G24" s="25">
        <v>0</v>
      </c>
      <c r="H24" s="11">
        <v>4</v>
      </c>
      <c r="I24" s="25">
        <v>1</v>
      </c>
      <c r="J24" s="11">
        <v>4</v>
      </c>
      <c r="K24" s="25">
        <v>1</v>
      </c>
      <c r="L24" s="11">
        <v>4</v>
      </c>
      <c r="M24" s="25">
        <v>1</v>
      </c>
      <c r="N24" s="11">
        <v>2</v>
      </c>
      <c r="O24" s="25">
        <v>3</v>
      </c>
      <c r="P24" s="16">
        <f t="shared" si="3"/>
        <v>35</v>
      </c>
      <c r="Q24" s="40"/>
      <c r="T24" s="29" t="s">
        <v>186</v>
      </c>
    </row>
    <row r="25" spans="1:20" ht="12.75">
      <c r="A25" s="4" t="s">
        <v>445</v>
      </c>
      <c r="B25" s="8">
        <v>5</v>
      </c>
      <c r="C25" s="25">
        <v>0</v>
      </c>
      <c r="D25" s="11">
        <v>4</v>
      </c>
      <c r="E25" s="25">
        <v>1</v>
      </c>
      <c r="F25" s="11">
        <v>1</v>
      </c>
      <c r="G25" s="25">
        <v>4</v>
      </c>
      <c r="H25" s="11">
        <v>1</v>
      </c>
      <c r="I25" s="25">
        <v>4</v>
      </c>
      <c r="J25" s="11">
        <v>3</v>
      </c>
      <c r="K25" s="25">
        <v>2</v>
      </c>
      <c r="L25" s="11">
        <v>3</v>
      </c>
      <c r="M25" s="25">
        <v>2</v>
      </c>
      <c r="N25" s="11">
        <v>1</v>
      </c>
      <c r="O25" s="25">
        <v>4</v>
      </c>
      <c r="P25" s="16">
        <f t="shared" si="3"/>
        <v>35</v>
      </c>
      <c r="Q25" s="40"/>
      <c r="R25">
        <f>$N1</f>
        <v>144</v>
      </c>
      <c r="S25" t="s">
        <v>196</v>
      </c>
      <c r="T25" t="str">
        <f>$V$13</f>
        <v>FAHtastic</v>
      </c>
    </row>
    <row r="26" spans="1:20" ht="12.75">
      <c r="A26" s="4" t="s">
        <v>329</v>
      </c>
      <c r="B26" s="8">
        <v>4</v>
      </c>
      <c r="C26" s="25">
        <v>1</v>
      </c>
      <c r="D26" s="11">
        <v>3</v>
      </c>
      <c r="E26" s="25">
        <v>2</v>
      </c>
      <c r="F26" s="11">
        <v>4</v>
      </c>
      <c r="G26" s="25">
        <v>1</v>
      </c>
      <c r="H26" s="11">
        <v>1</v>
      </c>
      <c r="I26" s="25">
        <v>4</v>
      </c>
      <c r="J26" s="11">
        <v>3</v>
      </c>
      <c r="K26" s="25">
        <v>2</v>
      </c>
      <c r="L26" s="11">
        <v>0</v>
      </c>
      <c r="M26" s="25">
        <v>5</v>
      </c>
      <c r="N26" s="11">
        <v>2</v>
      </c>
      <c r="O26" s="25">
        <v>3</v>
      </c>
      <c r="P26" s="16">
        <f t="shared" si="3"/>
        <v>35</v>
      </c>
      <c r="Q26" s="40"/>
      <c r="R26">
        <f>$O1</f>
        <v>256</v>
      </c>
      <c r="S26" t="s">
        <v>196</v>
      </c>
      <c r="T26" t="str">
        <f>$V$14</f>
        <v>Elite Hunter</v>
      </c>
    </row>
    <row r="27" spans="1:17" ht="12.75">
      <c r="A27" s="4" t="s">
        <v>402</v>
      </c>
      <c r="B27" s="8">
        <v>5</v>
      </c>
      <c r="C27" s="25">
        <v>0</v>
      </c>
      <c r="D27" s="11">
        <v>3</v>
      </c>
      <c r="E27" s="25">
        <v>2</v>
      </c>
      <c r="F27" s="11">
        <v>1</v>
      </c>
      <c r="G27" s="25">
        <v>4</v>
      </c>
      <c r="H27" s="11">
        <v>2</v>
      </c>
      <c r="I27" s="25">
        <v>3</v>
      </c>
      <c r="J27" s="11">
        <v>3</v>
      </c>
      <c r="K27" s="25">
        <v>2</v>
      </c>
      <c r="L27" s="11">
        <v>2</v>
      </c>
      <c r="M27" s="25">
        <v>3</v>
      </c>
      <c r="N27" s="11">
        <v>2</v>
      </c>
      <c r="O27" s="25">
        <v>3</v>
      </c>
      <c r="P27" s="16">
        <f t="shared" si="3"/>
        <v>35</v>
      </c>
      <c r="Q27" s="40"/>
    </row>
    <row r="28" spans="1:18" ht="12.75">
      <c r="A28" s="4" t="s">
        <v>446</v>
      </c>
      <c r="B28" s="8">
        <v>0</v>
      </c>
      <c r="C28" s="25">
        <v>5</v>
      </c>
      <c r="D28" s="11">
        <v>3</v>
      </c>
      <c r="E28" s="25">
        <v>2</v>
      </c>
      <c r="F28" s="11">
        <v>5</v>
      </c>
      <c r="G28" s="25">
        <v>0</v>
      </c>
      <c r="H28" s="11">
        <v>4</v>
      </c>
      <c r="I28" s="25">
        <v>1</v>
      </c>
      <c r="J28" s="11">
        <v>5</v>
      </c>
      <c r="K28" s="25">
        <v>0</v>
      </c>
      <c r="L28" s="11">
        <v>5</v>
      </c>
      <c r="M28" s="25">
        <v>0</v>
      </c>
      <c r="N28" s="11">
        <v>2</v>
      </c>
      <c r="O28" s="25">
        <v>3</v>
      </c>
      <c r="P28" s="16">
        <f t="shared" si="3"/>
        <v>35</v>
      </c>
      <c r="Q28" s="40"/>
      <c r="R28" s="14" t="s">
        <v>184</v>
      </c>
    </row>
    <row r="29" spans="1:20" ht="12.75">
      <c r="A29" s="4" t="s">
        <v>199</v>
      </c>
      <c r="B29" s="8">
        <v>1</v>
      </c>
      <c r="C29" s="25">
        <v>4</v>
      </c>
      <c r="D29" s="11">
        <v>4</v>
      </c>
      <c r="E29" s="25">
        <v>1</v>
      </c>
      <c r="F29" s="11">
        <v>2</v>
      </c>
      <c r="G29" s="25">
        <v>3</v>
      </c>
      <c r="H29" s="11">
        <v>2</v>
      </c>
      <c r="I29" s="25">
        <v>3</v>
      </c>
      <c r="J29" s="11">
        <v>4</v>
      </c>
      <c r="K29" s="25">
        <v>1</v>
      </c>
      <c r="L29" s="11">
        <v>3</v>
      </c>
      <c r="M29" s="25">
        <v>2</v>
      </c>
      <c r="N29" s="11">
        <v>1</v>
      </c>
      <c r="O29" s="25">
        <v>4</v>
      </c>
      <c r="P29" s="16">
        <f t="shared" si="3"/>
        <v>35</v>
      </c>
      <c r="Q29" s="40"/>
      <c r="R29" s="30">
        <f>$B2</f>
        <v>0.7975</v>
      </c>
      <c r="S29" t="s">
        <v>196</v>
      </c>
      <c r="T29" t="str">
        <f>$V$1</f>
        <v>Ed Bellis</v>
      </c>
    </row>
    <row r="30" spans="1:20" ht="12.75">
      <c r="A30" s="4" t="s">
        <v>225</v>
      </c>
      <c r="B30" s="8">
        <v>4</v>
      </c>
      <c r="C30" s="25">
        <v>1</v>
      </c>
      <c r="D30" s="11">
        <v>3</v>
      </c>
      <c r="E30" s="25">
        <v>2</v>
      </c>
      <c r="F30" s="11">
        <v>4</v>
      </c>
      <c r="G30" s="25">
        <v>1</v>
      </c>
      <c r="H30" s="11">
        <v>2</v>
      </c>
      <c r="I30" s="25">
        <v>3</v>
      </c>
      <c r="J30" s="11">
        <v>0</v>
      </c>
      <c r="K30" s="25">
        <v>5</v>
      </c>
      <c r="L30" s="11">
        <v>2</v>
      </c>
      <c r="M30" s="25">
        <v>3</v>
      </c>
      <c r="N30" s="11">
        <v>4</v>
      </c>
      <c r="O30" s="25">
        <v>1</v>
      </c>
      <c r="P30" s="16">
        <f t="shared" si="3"/>
        <v>35</v>
      </c>
      <c r="Q30" s="40"/>
      <c r="R30" s="30">
        <f>$C2</f>
        <v>0.2025</v>
      </c>
      <c r="S30" t="s">
        <v>196</v>
      </c>
      <c r="T30" t="str">
        <f>$V$2</f>
        <v>HeroicTronBonne</v>
      </c>
    </row>
    <row r="31" spans="1:20" ht="12.75">
      <c r="A31" s="4" t="s">
        <v>393</v>
      </c>
      <c r="B31" s="8">
        <v>4</v>
      </c>
      <c r="C31" s="25">
        <v>1</v>
      </c>
      <c r="D31" s="11">
        <v>3</v>
      </c>
      <c r="E31" s="25">
        <v>2</v>
      </c>
      <c r="F31" s="11">
        <v>4</v>
      </c>
      <c r="G31" s="25">
        <v>1</v>
      </c>
      <c r="H31" s="11">
        <v>4</v>
      </c>
      <c r="I31" s="25">
        <v>1</v>
      </c>
      <c r="J31" s="11">
        <v>2</v>
      </c>
      <c r="K31" s="25">
        <v>3</v>
      </c>
      <c r="L31" s="11">
        <v>1</v>
      </c>
      <c r="M31" s="25">
        <v>4</v>
      </c>
      <c r="N31" s="11">
        <v>1</v>
      </c>
      <c r="O31" s="25">
        <v>4</v>
      </c>
      <c r="P31" s="16">
        <f t="shared" si="3"/>
        <v>35</v>
      </c>
      <c r="Q31" s="40"/>
      <c r="T31" s="29" t="s">
        <v>186</v>
      </c>
    </row>
    <row r="32" spans="1:20" ht="12.75">
      <c r="A32" s="4" t="s">
        <v>268</v>
      </c>
      <c r="B32" s="8">
        <v>5</v>
      </c>
      <c r="C32" s="25">
        <v>0</v>
      </c>
      <c r="D32" s="11">
        <v>4</v>
      </c>
      <c r="E32" s="25">
        <v>1</v>
      </c>
      <c r="F32" s="11">
        <v>2</v>
      </c>
      <c r="G32" s="25">
        <v>3</v>
      </c>
      <c r="H32" s="11">
        <v>3</v>
      </c>
      <c r="I32" s="25">
        <v>2</v>
      </c>
      <c r="J32" s="11">
        <v>0</v>
      </c>
      <c r="K32" s="25">
        <v>5</v>
      </c>
      <c r="L32" s="11">
        <v>0</v>
      </c>
      <c r="M32" s="25">
        <v>5</v>
      </c>
      <c r="N32" s="11">
        <v>3</v>
      </c>
      <c r="O32" s="25">
        <v>2</v>
      </c>
      <c r="P32" s="16">
        <f t="shared" si="3"/>
        <v>35</v>
      </c>
      <c r="Q32" s="40"/>
      <c r="R32" s="30">
        <f>$D2</f>
        <v>0.635</v>
      </c>
      <c r="S32" t="s">
        <v>196</v>
      </c>
      <c r="T32" t="str">
        <f>$V$3</f>
        <v>War13104</v>
      </c>
    </row>
    <row r="33" spans="1:20" ht="12.75">
      <c r="A33" s="4" t="s">
        <v>448</v>
      </c>
      <c r="B33" s="8">
        <v>3</v>
      </c>
      <c r="C33" s="25">
        <v>2</v>
      </c>
      <c r="D33" s="11">
        <v>2</v>
      </c>
      <c r="E33" s="25">
        <v>3</v>
      </c>
      <c r="F33" s="11">
        <v>4</v>
      </c>
      <c r="G33" s="25">
        <v>1</v>
      </c>
      <c r="H33" s="11">
        <v>2</v>
      </c>
      <c r="I33" s="25">
        <v>3</v>
      </c>
      <c r="J33" s="11">
        <v>2</v>
      </c>
      <c r="K33" s="25">
        <v>3</v>
      </c>
      <c r="L33" s="11">
        <v>1</v>
      </c>
      <c r="M33" s="25">
        <v>4</v>
      </c>
      <c r="N33" s="11">
        <v>2</v>
      </c>
      <c r="O33" s="25">
        <v>3</v>
      </c>
      <c r="P33" s="16">
        <f t="shared" si="3"/>
        <v>35</v>
      </c>
      <c r="Q33" s="40"/>
      <c r="R33" s="30">
        <f>$E2</f>
        <v>0.365</v>
      </c>
      <c r="S33" t="s">
        <v>196</v>
      </c>
      <c r="T33" t="str">
        <f>$V$4</f>
        <v>HanOfTheNekos</v>
      </c>
    </row>
    <row r="34" spans="1:20" ht="12.75">
      <c r="A34" s="4" t="s">
        <v>373</v>
      </c>
      <c r="B34" s="8">
        <v>5</v>
      </c>
      <c r="C34" s="25">
        <v>0</v>
      </c>
      <c r="D34" s="11">
        <v>5</v>
      </c>
      <c r="E34" s="25">
        <v>0</v>
      </c>
      <c r="F34" s="11">
        <v>5</v>
      </c>
      <c r="G34" s="25">
        <v>0</v>
      </c>
      <c r="H34" s="11">
        <v>5</v>
      </c>
      <c r="I34" s="25">
        <v>0</v>
      </c>
      <c r="J34" s="11">
        <v>0</v>
      </c>
      <c r="K34" s="25">
        <v>5</v>
      </c>
      <c r="L34" s="11">
        <v>5</v>
      </c>
      <c r="M34" s="25">
        <v>0</v>
      </c>
      <c r="N34" s="11">
        <v>0</v>
      </c>
      <c r="O34" s="25">
        <v>5</v>
      </c>
      <c r="P34" s="16">
        <f t="shared" si="3"/>
        <v>35</v>
      </c>
      <c r="Q34" s="40"/>
      <c r="T34" s="29" t="s">
        <v>186</v>
      </c>
    </row>
    <row r="35" spans="1:20" ht="12.75">
      <c r="A35" s="4" t="s">
        <v>351</v>
      </c>
      <c r="B35" s="8">
        <v>5</v>
      </c>
      <c r="C35" s="25">
        <v>0</v>
      </c>
      <c r="D35" s="11">
        <v>2</v>
      </c>
      <c r="E35" s="25">
        <v>3</v>
      </c>
      <c r="F35" s="11">
        <v>4</v>
      </c>
      <c r="G35" s="25">
        <v>1</v>
      </c>
      <c r="H35" s="11">
        <v>4</v>
      </c>
      <c r="I35" s="25">
        <v>1</v>
      </c>
      <c r="J35" s="11">
        <v>2</v>
      </c>
      <c r="K35" s="25">
        <v>3</v>
      </c>
      <c r="L35" s="11">
        <v>3</v>
      </c>
      <c r="M35" s="25">
        <v>2</v>
      </c>
      <c r="N35" s="11">
        <v>3</v>
      </c>
      <c r="O35" s="25">
        <v>2</v>
      </c>
      <c r="P35" s="16">
        <f t="shared" si="3"/>
        <v>35</v>
      </c>
      <c r="Q35" s="40"/>
      <c r="R35" s="30">
        <f>$F2</f>
        <v>0.6632911392405063</v>
      </c>
      <c r="S35" t="s">
        <v>196</v>
      </c>
      <c r="T35" t="str">
        <f>$V$5</f>
        <v>XxSoulxX</v>
      </c>
    </row>
    <row r="36" spans="1:20" ht="12.75">
      <c r="A36" s="4" t="s">
        <v>422</v>
      </c>
      <c r="B36" s="8">
        <v>5</v>
      </c>
      <c r="C36" s="25">
        <v>0</v>
      </c>
      <c r="D36" s="11">
        <v>4</v>
      </c>
      <c r="E36" s="25">
        <v>1</v>
      </c>
      <c r="F36" s="11">
        <v>5</v>
      </c>
      <c r="G36" s="25">
        <v>0</v>
      </c>
      <c r="H36" s="11">
        <v>2</v>
      </c>
      <c r="I36" s="25">
        <v>3</v>
      </c>
      <c r="J36" s="11">
        <v>0</v>
      </c>
      <c r="K36" s="25">
        <v>5</v>
      </c>
      <c r="L36" s="11">
        <v>1</v>
      </c>
      <c r="M36" s="25">
        <v>4</v>
      </c>
      <c r="N36" s="11">
        <v>1</v>
      </c>
      <c r="O36" s="25">
        <v>4</v>
      </c>
      <c r="P36" s="16">
        <f t="shared" si="3"/>
        <v>35</v>
      </c>
      <c r="Q36" s="40"/>
      <c r="R36" s="30">
        <f>$G2</f>
        <v>0.3367088607594937</v>
      </c>
      <c r="S36" t="s">
        <v>196</v>
      </c>
      <c r="T36" t="str">
        <f>$V$6</f>
        <v>mr wednesday</v>
      </c>
    </row>
    <row r="37" spans="1:20" ht="12.75">
      <c r="A37" s="4" t="s">
        <v>346</v>
      </c>
      <c r="B37" s="8">
        <v>4</v>
      </c>
      <c r="C37" s="25">
        <v>1</v>
      </c>
      <c r="D37" s="11">
        <v>4</v>
      </c>
      <c r="E37" s="25">
        <v>1</v>
      </c>
      <c r="F37" s="11">
        <v>2</v>
      </c>
      <c r="G37" s="25">
        <v>3</v>
      </c>
      <c r="H37" s="11">
        <v>2</v>
      </c>
      <c r="I37" s="25">
        <v>3</v>
      </c>
      <c r="J37" s="11">
        <v>1</v>
      </c>
      <c r="K37" s="25">
        <v>4</v>
      </c>
      <c r="L37" s="11">
        <v>2</v>
      </c>
      <c r="M37" s="25">
        <v>3</v>
      </c>
      <c r="N37" s="11">
        <v>1</v>
      </c>
      <c r="O37" s="25">
        <v>4</v>
      </c>
      <c r="P37" s="16">
        <f t="shared" si="3"/>
        <v>35</v>
      </c>
      <c r="Q37" s="40"/>
      <c r="T37" s="29" t="s">
        <v>186</v>
      </c>
    </row>
    <row r="38" spans="1:20" ht="12.75">
      <c r="A38" s="4" t="s">
        <v>350</v>
      </c>
      <c r="B38" s="8">
        <v>3</v>
      </c>
      <c r="C38" s="25">
        <v>2</v>
      </c>
      <c r="D38" s="11">
        <v>2</v>
      </c>
      <c r="E38" s="25">
        <v>3</v>
      </c>
      <c r="F38" s="11">
        <v>2</v>
      </c>
      <c r="G38" s="25">
        <v>3</v>
      </c>
      <c r="H38" s="11">
        <v>2</v>
      </c>
      <c r="I38" s="25">
        <v>3</v>
      </c>
      <c r="J38" s="11">
        <v>4</v>
      </c>
      <c r="K38" s="25">
        <v>1</v>
      </c>
      <c r="L38" s="11">
        <v>1</v>
      </c>
      <c r="M38" s="25">
        <v>4</v>
      </c>
      <c r="N38" s="11">
        <v>4</v>
      </c>
      <c r="O38" s="25">
        <v>1</v>
      </c>
      <c r="P38" s="16">
        <f t="shared" si="3"/>
        <v>35</v>
      </c>
      <c r="Q38" s="40"/>
      <c r="R38" s="30">
        <f>$H2</f>
        <v>0.5367088607594936</v>
      </c>
      <c r="S38" t="s">
        <v>196</v>
      </c>
      <c r="T38" t="str">
        <f>$V$7</f>
        <v>CycloReaper</v>
      </c>
    </row>
    <row r="39" spans="1:20" ht="12.75">
      <c r="A39" s="4" t="s">
        <v>349</v>
      </c>
      <c r="B39" s="8">
        <v>3</v>
      </c>
      <c r="C39" s="25">
        <v>2</v>
      </c>
      <c r="D39" s="11">
        <v>1</v>
      </c>
      <c r="E39" s="25">
        <v>4</v>
      </c>
      <c r="F39" s="11">
        <v>1</v>
      </c>
      <c r="G39" s="25">
        <v>4</v>
      </c>
      <c r="H39" s="11">
        <v>1</v>
      </c>
      <c r="I39" s="25">
        <v>4</v>
      </c>
      <c r="J39" s="11">
        <v>2</v>
      </c>
      <c r="K39" s="25">
        <v>3</v>
      </c>
      <c r="L39" s="11">
        <v>4</v>
      </c>
      <c r="M39" s="25">
        <v>1</v>
      </c>
      <c r="N39" s="11">
        <v>2</v>
      </c>
      <c r="O39" s="25">
        <v>3</v>
      </c>
      <c r="P39" s="16">
        <f t="shared" si="3"/>
        <v>35</v>
      </c>
      <c r="Q39" s="40"/>
      <c r="R39" s="30">
        <f>$I2</f>
        <v>0.46329113924050636</v>
      </c>
      <c r="S39" t="s">
        <v>196</v>
      </c>
      <c r="T39" t="str">
        <f>$V$8</f>
        <v>UltimaterializerX</v>
      </c>
    </row>
    <row r="40" spans="1:20" ht="12.75">
      <c r="A40" s="4" t="s">
        <v>164</v>
      </c>
      <c r="B40" s="8">
        <v>1</v>
      </c>
      <c r="C40" s="25">
        <v>4</v>
      </c>
      <c r="D40" s="11">
        <v>3</v>
      </c>
      <c r="E40" s="25">
        <v>2</v>
      </c>
      <c r="F40" s="11">
        <v>3</v>
      </c>
      <c r="G40" s="25">
        <v>2</v>
      </c>
      <c r="H40" s="11">
        <v>5</v>
      </c>
      <c r="I40" s="25">
        <v>0</v>
      </c>
      <c r="J40" s="11">
        <v>2</v>
      </c>
      <c r="K40" s="25">
        <v>3</v>
      </c>
      <c r="L40" s="11">
        <v>1</v>
      </c>
      <c r="M40" s="25">
        <v>4</v>
      </c>
      <c r="N40" s="11">
        <v>1</v>
      </c>
      <c r="O40" s="25">
        <v>4</v>
      </c>
      <c r="P40" s="16">
        <f t="shared" si="3"/>
        <v>35</v>
      </c>
      <c r="Q40" s="40"/>
      <c r="T40" s="29" t="s">
        <v>186</v>
      </c>
    </row>
    <row r="41" spans="1:20" ht="12.75">
      <c r="A41" s="4" t="s">
        <v>449</v>
      </c>
      <c r="B41" s="8">
        <v>4</v>
      </c>
      <c r="C41" s="25">
        <v>1</v>
      </c>
      <c r="D41" s="11">
        <v>4</v>
      </c>
      <c r="E41" s="25">
        <v>1</v>
      </c>
      <c r="F41" s="11">
        <v>1</v>
      </c>
      <c r="G41" s="25">
        <v>4</v>
      </c>
      <c r="H41" s="11">
        <v>2</v>
      </c>
      <c r="I41" s="25">
        <v>3</v>
      </c>
      <c r="J41" s="11">
        <v>2</v>
      </c>
      <c r="K41" s="25">
        <v>3</v>
      </c>
      <c r="L41" s="11">
        <v>3</v>
      </c>
      <c r="M41" s="25">
        <v>2</v>
      </c>
      <c r="N41" s="11">
        <v>4</v>
      </c>
      <c r="O41" s="25">
        <v>1</v>
      </c>
      <c r="P41" s="16">
        <f t="shared" si="3"/>
        <v>35</v>
      </c>
      <c r="Q41" s="40"/>
      <c r="R41" s="30">
        <f>$J2</f>
        <v>0.4</v>
      </c>
      <c r="S41" t="s">
        <v>196</v>
      </c>
      <c r="T41" t="str">
        <f>$V$9</f>
        <v>TheRock1525</v>
      </c>
    </row>
    <row r="42" spans="1:20" ht="12.75">
      <c r="A42" s="4" t="s">
        <v>327</v>
      </c>
      <c r="B42" s="8">
        <v>5</v>
      </c>
      <c r="C42" s="25">
        <v>0</v>
      </c>
      <c r="D42" s="11">
        <v>4</v>
      </c>
      <c r="E42" s="25">
        <v>1</v>
      </c>
      <c r="F42" s="11">
        <v>4</v>
      </c>
      <c r="G42" s="25">
        <v>1</v>
      </c>
      <c r="H42" s="11">
        <v>4</v>
      </c>
      <c r="I42" s="25">
        <v>1</v>
      </c>
      <c r="J42" s="11">
        <v>2</v>
      </c>
      <c r="K42" s="25">
        <v>3</v>
      </c>
      <c r="L42" s="11">
        <v>2</v>
      </c>
      <c r="M42" s="25">
        <v>3</v>
      </c>
      <c r="N42" s="11">
        <v>4</v>
      </c>
      <c r="O42" s="25">
        <v>1</v>
      </c>
      <c r="P42" s="16">
        <f t="shared" si="3"/>
        <v>35</v>
      </c>
      <c r="Q42" s="40"/>
      <c r="R42" s="30">
        <f>$K2</f>
        <v>0.6</v>
      </c>
      <c r="S42" t="s">
        <v>196</v>
      </c>
      <c r="T42" t="str">
        <f>$V$10</f>
        <v>Agasonex</v>
      </c>
    </row>
    <row r="43" spans="1:20" ht="12.75">
      <c r="A43" s="4" t="s">
        <v>348</v>
      </c>
      <c r="B43" s="8">
        <v>4</v>
      </c>
      <c r="C43" s="25">
        <v>1</v>
      </c>
      <c r="D43" s="11">
        <v>2</v>
      </c>
      <c r="E43" s="25">
        <v>3</v>
      </c>
      <c r="F43" s="11">
        <v>5</v>
      </c>
      <c r="G43" s="25">
        <v>0</v>
      </c>
      <c r="H43" s="11">
        <v>2</v>
      </c>
      <c r="I43" s="25">
        <v>3</v>
      </c>
      <c r="J43" s="11">
        <v>5</v>
      </c>
      <c r="K43" s="25">
        <v>0</v>
      </c>
      <c r="L43" s="11">
        <v>0</v>
      </c>
      <c r="M43" s="25">
        <v>5</v>
      </c>
      <c r="N43" s="11">
        <v>3</v>
      </c>
      <c r="O43" s="25">
        <v>2</v>
      </c>
      <c r="P43" s="16">
        <f t="shared" si="3"/>
        <v>35</v>
      </c>
      <c r="Q43" s="40"/>
      <c r="T43" s="29" t="s">
        <v>186</v>
      </c>
    </row>
    <row r="44" spans="1:20" ht="12.75">
      <c r="A44" s="4" t="s">
        <v>347</v>
      </c>
      <c r="B44" s="8">
        <v>4</v>
      </c>
      <c r="C44" s="25">
        <v>1</v>
      </c>
      <c r="D44" s="11">
        <v>3</v>
      </c>
      <c r="E44" s="25">
        <v>2</v>
      </c>
      <c r="F44" s="11">
        <v>2</v>
      </c>
      <c r="G44" s="25">
        <v>3</v>
      </c>
      <c r="H44" s="11">
        <v>2</v>
      </c>
      <c r="I44" s="25">
        <v>3</v>
      </c>
      <c r="J44" s="11">
        <v>1</v>
      </c>
      <c r="K44" s="25">
        <v>4</v>
      </c>
      <c r="L44" s="11">
        <v>4</v>
      </c>
      <c r="M44" s="25">
        <v>1</v>
      </c>
      <c r="N44" s="11">
        <v>2</v>
      </c>
      <c r="O44" s="25">
        <v>3</v>
      </c>
      <c r="P44" s="16">
        <f t="shared" si="3"/>
        <v>35</v>
      </c>
      <c r="Q44" s="40"/>
      <c r="R44" s="30">
        <f>$L2</f>
        <v>0.425</v>
      </c>
      <c r="S44" t="s">
        <v>196</v>
      </c>
      <c r="T44" t="str">
        <f>$V$11</f>
        <v>Luster Soldier</v>
      </c>
    </row>
    <row r="45" spans="1:20" ht="12.75">
      <c r="A45" s="4" t="s">
        <v>450</v>
      </c>
      <c r="B45" s="8">
        <v>5</v>
      </c>
      <c r="C45" s="25">
        <v>0</v>
      </c>
      <c r="D45" s="11">
        <v>4</v>
      </c>
      <c r="E45" s="25">
        <v>1</v>
      </c>
      <c r="F45" s="11">
        <v>2</v>
      </c>
      <c r="G45" s="25">
        <v>3</v>
      </c>
      <c r="H45" s="11">
        <v>3</v>
      </c>
      <c r="I45" s="25">
        <v>2</v>
      </c>
      <c r="J45" s="11">
        <v>3</v>
      </c>
      <c r="K45" s="25">
        <v>2</v>
      </c>
      <c r="L45" s="11">
        <v>2</v>
      </c>
      <c r="M45" s="25">
        <v>3</v>
      </c>
      <c r="N45" s="11">
        <v>0</v>
      </c>
      <c r="O45" s="25">
        <v>5</v>
      </c>
      <c r="P45" s="16">
        <f t="shared" si="3"/>
        <v>35</v>
      </c>
      <c r="Q45" s="40"/>
      <c r="R45" s="30">
        <f>$M2</f>
        <v>0.575</v>
      </c>
      <c r="S45" t="s">
        <v>196</v>
      </c>
      <c r="T45" t="str">
        <f>$V$12</f>
        <v>Crimson Ocean</v>
      </c>
    </row>
    <row r="46" spans="1:20" ht="12.75">
      <c r="A46" s="4" t="s">
        <v>343</v>
      </c>
      <c r="B46" s="8">
        <v>4</v>
      </c>
      <c r="C46" s="25">
        <v>1</v>
      </c>
      <c r="D46" s="11">
        <v>3</v>
      </c>
      <c r="E46" s="25">
        <v>2</v>
      </c>
      <c r="F46" s="11">
        <v>3</v>
      </c>
      <c r="G46" s="25">
        <v>2</v>
      </c>
      <c r="H46" s="11">
        <v>5</v>
      </c>
      <c r="I46" s="25">
        <v>0</v>
      </c>
      <c r="J46" s="11">
        <v>2</v>
      </c>
      <c r="K46" s="25">
        <v>3</v>
      </c>
      <c r="L46" s="11">
        <v>2</v>
      </c>
      <c r="M46" s="25">
        <v>3</v>
      </c>
      <c r="N46" s="11">
        <v>2</v>
      </c>
      <c r="O46" s="25">
        <v>3</v>
      </c>
      <c r="P46" s="16">
        <f t="shared" si="3"/>
        <v>35</v>
      </c>
      <c r="Q46" s="40"/>
      <c r="T46" s="29" t="s">
        <v>186</v>
      </c>
    </row>
    <row r="47" spans="1:20" ht="12.75">
      <c r="A47" s="4" t="s">
        <v>451</v>
      </c>
      <c r="B47" s="8">
        <v>4</v>
      </c>
      <c r="C47" s="25">
        <v>1</v>
      </c>
      <c r="D47" s="11">
        <v>4</v>
      </c>
      <c r="E47" s="25">
        <v>1</v>
      </c>
      <c r="F47" s="11">
        <v>2</v>
      </c>
      <c r="G47" s="25">
        <v>3</v>
      </c>
      <c r="H47" s="11">
        <v>1</v>
      </c>
      <c r="I47" s="25">
        <v>4</v>
      </c>
      <c r="J47" s="11">
        <v>1</v>
      </c>
      <c r="K47" s="25">
        <v>4</v>
      </c>
      <c r="L47" s="11">
        <v>3</v>
      </c>
      <c r="M47" s="25">
        <v>2</v>
      </c>
      <c r="N47" s="11">
        <v>1</v>
      </c>
      <c r="O47" s="25">
        <v>4</v>
      </c>
      <c r="P47" s="16">
        <f t="shared" si="3"/>
        <v>35</v>
      </c>
      <c r="Q47" s="40"/>
      <c r="R47" s="30">
        <f>$N2</f>
        <v>0.36</v>
      </c>
      <c r="S47" t="s">
        <v>196</v>
      </c>
      <c r="T47" t="str">
        <f>$V$13</f>
        <v>FAHtastic</v>
      </c>
    </row>
    <row r="48" spans="1:20" ht="12.75">
      <c r="A48" s="4" t="s">
        <v>352</v>
      </c>
      <c r="B48" s="8">
        <v>4</v>
      </c>
      <c r="C48" s="25">
        <v>1</v>
      </c>
      <c r="D48" s="11">
        <v>2</v>
      </c>
      <c r="E48" s="25">
        <v>3</v>
      </c>
      <c r="F48" s="11">
        <v>2</v>
      </c>
      <c r="G48" s="25">
        <v>3</v>
      </c>
      <c r="H48" s="11">
        <v>5</v>
      </c>
      <c r="I48" s="25">
        <v>0</v>
      </c>
      <c r="J48" s="11">
        <v>4</v>
      </c>
      <c r="K48" s="25">
        <v>1</v>
      </c>
      <c r="L48" s="11">
        <v>3</v>
      </c>
      <c r="M48" s="25">
        <v>2</v>
      </c>
      <c r="N48" s="11">
        <v>3</v>
      </c>
      <c r="O48" s="25">
        <v>2</v>
      </c>
      <c r="P48" s="16">
        <f t="shared" si="3"/>
        <v>35</v>
      </c>
      <c r="Q48" s="40"/>
      <c r="R48" s="30">
        <f>$O2</f>
        <v>0.64</v>
      </c>
      <c r="S48" t="s">
        <v>196</v>
      </c>
      <c r="T48" t="str">
        <f>$V$14</f>
        <v>Elite Hunter</v>
      </c>
    </row>
    <row r="49" spans="1:17" ht="12.75">
      <c r="A49" s="4" t="s">
        <v>175</v>
      </c>
      <c r="B49" s="8">
        <v>5</v>
      </c>
      <c r="C49" s="25">
        <v>0</v>
      </c>
      <c r="D49" s="11">
        <v>5</v>
      </c>
      <c r="E49" s="25">
        <v>0</v>
      </c>
      <c r="F49" s="11">
        <v>4</v>
      </c>
      <c r="G49" s="25">
        <v>1</v>
      </c>
      <c r="H49" s="11">
        <v>3</v>
      </c>
      <c r="I49" s="25">
        <v>2</v>
      </c>
      <c r="J49" s="11">
        <v>5</v>
      </c>
      <c r="K49" s="25">
        <v>0</v>
      </c>
      <c r="L49" s="11">
        <v>1</v>
      </c>
      <c r="M49" s="25">
        <v>4</v>
      </c>
      <c r="N49" s="11">
        <v>0</v>
      </c>
      <c r="O49" s="25">
        <v>5</v>
      </c>
      <c r="P49" s="16">
        <f t="shared" si="3"/>
        <v>35</v>
      </c>
      <c r="Q49" s="40"/>
    </row>
    <row r="50" spans="1:18" ht="12.75">
      <c r="A50" s="4" t="s">
        <v>391</v>
      </c>
      <c r="B50" s="8">
        <v>5</v>
      </c>
      <c r="C50" s="25">
        <v>0</v>
      </c>
      <c r="D50" s="11">
        <v>3</v>
      </c>
      <c r="E50" s="25">
        <v>2</v>
      </c>
      <c r="F50" s="11">
        <v>5</v>
      </c>
      <c r="G50" s="25">
        <v>0</v>
      </c>
      <c r="H50" s="11">
        <v>3</v>
      </c>
      <c r="I50" s="25">
        <v>2</v>
      </c>
      <c r="J50" s="11">
        <v>4</v>
      </c>
      <c r="K50" s="25">
        <v>1</v>
      </c>
      <c r="L50" s="11">
        <v>0</v>
      </c>
      <c r="M50" s="25">
        <v>5</v>
      </c>
      <c r="N50" s="11">
        <v>3</v>
      </c>
      <c r="O50" s="25">
        <v>2</v>
      </c>
      <c r="P50" s="16">
        <f t="shared" si="3"/>
        <v>35</v>
      </c>
      <c r="Q50" s="40"/>
      <c r="R50" s="14" t="s">
        <v>475</v>
      </c>
    </row>
    <row r="51" spans="1:20" ht="12.75">
      <c r="A51" s="4" t="s">
        <v>311</v>
      </c>
      <c r="B51" s="8">
        <v>5</v>
      </c>
      <c r="C51" s="25">
        <v>0</v>
      </c>
      <c r="D51" s="11">
        <v>3</v>
      </c>
      <c r="E51" s="25">
        <v>2</v>
      </c>
      <c r="F51" s="11">
        <v>5</v>
      </c>
      <c r="G51" s="25">
        <v>0</v>
      </c>
      <c r="H51" s="11">
        <v>5</v>
      </c>
      <c r="I51" s="25">
        <v>0</v>
      </c>
      <c r="J51" s="11">
        <v>1</v>
      </c>
      <c r="K51" s="25">
        <v>4</v>
      </c>
      <c r="L51" s="11">
        <v>3</v>
      </c>
      <c r="M51" s="25">
        <v>2</v>
      </c>
      <c r="N51" s="11">
        <v>1</v>
      </c>
      <c r="O51" s="25">
        <v>4</v>
      </c>
      <c r="P51" s="16">
        <f t="shared" si="3"/>
        <v>35</v>
      </c>
      <c r="Q51" s="40"/>
      <c r="R51" s="15">
        <f>$B$4</f>
        <v>0.9</v>
      </c>
      <c r="S51" t="s">
        <v>196</v>
      </c>
      <c r="T51" t="str">
        <f>$V$1</f>
        <v>Ed Bellis</v>
      </c>
    </row>
    <row r="52" spans="1:20" ht="12.75">
      <c r="A52" s="4" t="s">
        <v>452</v>
      </c>
      <c r="B52" s="8">
        <v>4</v>
      </c>
      <c r="C52" s="25">
        <v>1</v>
      </c>
      <c r="D52" s="11">
        <v>5</v>
      </c>
      <c r="E52" s="25">
        <v>0</v>
      </c>
      <c r="F52" s="11">
        <v>5</v>
      </c>
      <c r="G52" s="25">
        <v>0</v>
      </c>
      <c r="H52" s="11">
        <v>4</v>
      </c>
      <c r="I52" s="25">
        <v>1</v>
      </c>
      <c r="J52" s="11">
        <v>1</v>
      </c>
      <c r="K52" s="25">
        <v>4</v>
      </c>
      <c r="L52" s="11">
        <v>2</v>
      </c>
      <c r="M52" s="25">
        <v>3</v>
      </c>
      <c r="N52" s="11">
        <v>4</v>
      </c>
      <c r="O52" s="25">
        <v>1</v>
      </c>
      <c r="P52" s="16">
        <f t="shared" si="3"/>
        <v>35</v>
      </c>
      <c r="Q52" s="40"/>
      <c r="R52" s="15">
        <f>$D$4</f>
        <v>0.725</v>
      </c>
      <c r="S52" t="s">
        <v>196</v>
      </c>
      <c r="T52" t="str">
        <f>$V$3</f>
        <v>War13104</v>
      </c>
    </row>
    <row r="53" spans="1:20" ht="12.75">
      <c r="A53" s="4" t="s">
        <v>333</v>
      </c>
      <c r="B53" s="8">
        <v>3</v>
      </c>
      <c r="C53" s="25">
        <v>2</v>
      </c>
      <c r="D53" s="11">
        <v>3</v>
      </c>
      <c r="E53" s="25">
        <v>2</v>
      </c>
      <c r="F53" s="11">
        <v>2</v>
      </c>
      <c r="G53" s="25">
        <v>3</v>
      </c>
      <c r="H53" s="11">
        <v>5</v>
      </c>
      <c r="I53" s="25">
        <v>0</v>
      </c>
      <c r="J53" s="11">
        <v>1</v>
      </c>
      <c r="K53" s="25">
        <v>4</v>
      </c>
      <c r="L53" s="11">
        <v>0</v>
      </c>
      <c r="M53" s="25">
        <v>5</v>
      </c>
      <c r="N53" s="11">
        <v>2</v>
      </c>
      <c r="O53" s="25">
        <v>3</v>
      </c>
      <c r="P53" s="16">
        <f t="shared" si="3"/>
        <v>35</v>
      </c>
      <c r="Q53" s="40"/>
      <c r="R53" s="15">
        <f>$O$4</f>
        <v>0.7</v>
      </c>
      <c r="S53" t="s">
        <v>196</v>
      </c>
      <c r="T53" t="str">
        <f>$V$14</f>
        <v>Elite Hunter</v>
      </c>
    </row>
    <row r="54" spans="1:20" ht="12.75">
      <c r="A54" s="4" t="s">
        <v>365</v>
      </c>
      <c r="B54" s="8">
        <v>2</v>
      </c>
      <c r="C54" s="25">
        <v>3</v>
      </c>
      <c r="D54" s="11">
        <v>2</v>
      </c>
      <c r="E54" s="25">
        <v>3</v>
      </c>
      <c r="F54" s="11">
        <v>5</v>
      </c>
      <c r="G54" s="25">
        <v>0</v>
      </c>
      <c r="H54" s="11">
        <v>3</v>
      </c>
      <c r="I54" s="25">
        <v>2</v>
      </c>
      <c r="J54" s="11">
        <v>1</v>
      </c>
      <c r="K54" s="25">
        <v>4</v>
      </c>
      <c r="L54" s="11">
        <v>2</v>
      </c>
      <c r="M54" s="25">
        <v>3</v>
      </c>
      <c r="N54" s="11">
        <v>5</v>
      </c>
      <c r="O54" s="25">
        <v>0</v>
      </c>
      <c r="P54" s="16">
        <f t="shared" si="3"/>
        <v>35</v>
      </c>
      <c r="Q54" s="40"/>
      <c r="R54" s="15">
        <f>$F$4</f>
        <v>0.6582278481012658</v>
      </c>
      <c r="S54" t="s">
        <v>196</v>
      </c>
      <c r="T54" t="str">
        <f>$V$5</f>
        <v>XxSoulxX</v>
      </c>
    </row>
    <row r="55" spans="1:20" ht="12.75">
      <c r="A55" s="4" t="s">
        <v>453</v>
      </c>
      <c r="B55" s="8">
        <v>4</v>
      </c>
      <c r="C55" s="25">
        <v>1</v>
      </c>
      <c r="D55" s="11">
        <v>2</v>
      </c>
      <c r="E55" s="25">
        <v>3</v>
      </c>
      <c r="F55" s="11">
        <v>2</v>
      </c>
      <c r="G55" s="25">
        <v>3</v>
      </c>
      <c r="H55" s="11">
        <v>3</v>
      </c>
      <c r="I55" s="25">
        <v>2</v>
      </c>
      <c r="J55" s="11">
        <v>2</v>
      </c>
      <c r="K55" s="25">
        <v>3</v>
      </c>
      <c r="L55" s="11">
        <v>2</v>
      </c>
      <c r="M55" s="25">
        <v>3</v>
      </c>
      <c r="N55" s="11">
        <v>1</v>
      </c>
      <c r="O55" s="25">
        <v>4</v>
      </c>
      <c r="P55" s="16">
        <f t="shared" si="3"/>
        <v>35</v>
      </c>
      <c r="Q55" s="40"/>
      <c r="R55" s="15">
        <f>$K$4</f>
        <v>0.6582278481012658</v>
      </c>
      <c r="S55" t="s">
        <v>196</v>
      </c>
      <c r="T55" t="str">
        <f>$V$10</f>
        <v>Agasonex</v>
      </c>
    </row>
    <row r="56" spans="1:20" ht="12.75">
      <c r="A56" s="4" t="s">
        <v>444</v>
      </c>
      <c r="B56" s="8">
        <v>4</v>
      </c>
      <c r="C56" s="25">
        <v>1</v>
      </c>
      <c r="D56" s="11">
        <v>3</v>
      </c>
      <c r="E56" s="25">
        <v>2</v>
      </c>
      <c r="F56" s="11">
        <v>5</v>
      </c>
      <c r="G56" s="25">
        <v>0</v>
      </c>
      <c r="H56" s="11">
        <v>2</v>
      </c>
      <c r="I56" s="25">
        <v>3</v>
      </c>
      <c r="J56" s="11">
        <v>3</v>
      </c>
      <c r="K56" s="25">
        <v>2</v>
      </c>
      <c r="L56" s="11">
        <v>2</v>
      </c>
      <c r="M56" s="25">
        <v>3</v>
      </c>
      <c r="N56" s="11">
        <v>3</v>
      </c>
      <c r="O56" s="25">
        <v>2</v>
      </c>
      <c r="P56" s="16">
        <f t="shared" si="3"/>
        <v>35</v>
      </c>
      <c r="Q56" s="40"/>
      <c r="R56" s="15">
        <f>$M$4</f>
        <v>0.575</v>
      </c>
      <c r="S56" t="s">
        <v>196</v>
      </c>
      <c r="T56" t="str">
        <f>$V$12</f>
        <v>Crimson Ocean</v>
      </c>
    </row>
    <row r="57" spans="1:20" ht="12.75">
      <c r="A57" s="4" t="s">
        <v>454</v>
      </c>
      <c r="B57" s="8">
        <v>3</v>
      </c>
      <c r="C57" s="25">
        <v>2</v>
      </c>
      <c r="D57" s="11">
        <v>5</v>
      </c>
      <c r="E57" s="25">
        <v>0</v>
      </c>
      <c r="F57" s="11">
        <v>5</v>
      </c>
      <c r="G57" s="25">
        <v>0</v>
      </c>
      <c r="H57" s="11">
        <v>3</v>
      </c>
      <c r="I57" s="25">
        <v>2</v>
      </c>
      <c r="J57" s="11">
        <v>5</v>
      </c>
      <c r="K57" s="25">
        <v>0</v>
      </c>
      <c r="L57" s="11">
        <v>0</v>
      </c>
      <c r="M57" s="25">
        <v>5</v>
      </c>
      <c r="N57" s="11">
        <v>0</v>
      </c>
      <c r="O57" s="25">
        <v>5</v>
      </c>
      <c r="P57" s="16">
        <f t="shared" si="3"/>
        <v>35</v>
      </c>
      <c r="Q57" s="40"/>
      <c r="R57" s="15">
        <f>$I$4</f>
        <v>0.5063291139240507</v>
      </c>
      <c r="S57" t="s">
        <v>196</v>
      </c>
      <c r="T57" t="str">
        <f>$V$8</f>
        <v>UltimaterializerX</v>
      </c>
    </row>
    <row r="58" spans="1:20" ht="12.75">
      <c r="A58" s="4" t="s">
        <v>455</v>
      </c>
      <c r="B58" s="8">
        <v>4</v>
      </c>
      <c r="C58" s="25">
        <v>1</v>
      </c>
      <c r="D58" s="11">
        <v>1</v>
      </c>
      <c r="E58" s="25">
        <v>4</v>
      </c>
      <c r="F58" s="11">
        <v>3</v>
      </c>
      <c r="G58" s="25">
        <v>2</v>
      </c>
      <c r="H58" s="11">
        <v>2</v>
      </c>
      <c r="I58" s="25">
        <v>3</v>
      </c>
      <c r="J58" s="11">
        <v>3</v>
      </c>
      <c r="K58" s="25">
        <v>2</v>
      </c>
      <c r="L58" s="11">
        <v>2</v>
      </c>
      <c r="M58" s="25">
        <v>3</v>
      </c>
      <c r="N58" s="11">
        <v>0</v>
      </c>
      <c r="O58" s="25">
        <v>5</v>
      </c>
      <c r="P58" s="16">
        <f t="shared" si="3"/>
        <v>35</v>
      </c>
      <c r="Q58" s="40"/>
      <c r="R58" s="15">
        <f>$H$4</f>
        <v>0.4936708860759494</v>
      </c>
      <c r="S58" t="s">
        <v>196</v>
      </c>
      <c r="T58" t="str">
        <f>$V$7</f>
        <v>CycloReaper</v>
      </c>
    </row>
    <row r="59" spans="1:20" ht="12.75">
      <c r="A59" s="4" t="s">
        <v>378</v>
      </c>
      <c r="B59" s="8">
        <v>5</v>
      </c>
      <c r="C59" s="25">
        <v>0</v>
      </c>
      <c r="D59" s="11">
        <v>5</v>
      </c>
      <c r="E59" s="25">
        <v>0</v>
      </c>
      <c r="F59" s="11">
        <v>4</v>
      </c>
      <c r="G59" s="25">
        <v>1</v>
      </c>
      <c r="H59" s="11">
        <v>3</v>
      </c>
      <c r="I59" s="25">
        <v>2</v>
      </c>
      <c r="J59" s="11">
        <v>0</v>
      </c>
      <c r="K59" s="25">
        <v>5</v>
      </c>
      <c r="L59" s="11">
        <v>0</v>
      </c>
      <c r="M59" s="25">
        <v>5</v>
      </c>
      <c r="N59" s="11">
        <v>0</v>
      </c>
      <c r="O59" s="25">
        <v>5</v>
      </c>
      <c r="P59" s="16">
        <f t="shared" si="3"/>
        <v>35</v>
      </c>
      <c r="Q59" s="40"/>
      <c r="R59" s="15">
        <f>$L$4</f>
        <v>0.425</v>
      </c>
      <c r="S59" t="s">
        <v>196</v>
      </c>
      <c r="T59" t="str">
        <f>$V$11</f>
        <v>Luster Soldier</v>
      </c>
    </row>
    <row r="60" spans="1:20" ht="12.75">
      <c r="A60" s="4" t="s">
        <v>435</v>
      </c>
      <c r="B60" s="8">
        <v>5</v>
      </c>
      <c r="C60" s="25">
        <v>0</v>
      </c>
      <c r="D60" s="11">
        <v>4</v>
      </c>
      <c r="E60" s="25">
        <v>1</v>
      </c>
      <c r="F60" s="11">
        <v>1</v>
      </c>
      <c r="G60" s="25">
        <v>4</v>
      </c>
      <c r="H60" s="11">
        <v>3</v>
      </c>
      <c r="I60" s="25">
        <v>2</v>
      </c>
      <c r="J60" s="11">
        <v>4</v>
      </c>
      <c r="K60" s="25">
        <v>1</v>
      </c>
      <c r="L60" s="11">
        <v>4</v>
      </c>
      <c r="M60" s="25">
        <v>1</v>
      </c>
      <c r="N60" s="11">
        <v>2</v>
      </c>
      <c r="O60" s="25">
        <v>3</v>
      </c>
      <c r="P60" s="16">
        <f t="shared" si="3"/>
        <v>35</v>
      </c>
      <c r="Q60" s="40"/>
      <c r="R60" s="15">
        <f>$G$4</f>
        <v>0.34177215189873417</v>
      </c>
      <c r="S60" t="s">
        <v>196</v>
      </c>
      <c r="T60" t="str">
        <f>$V$6</f>
        <v>mr wednesday</v>
      </c>
    </row>
    <row r="61" spans="1:20" ht="12.75">
      <c r="A61" s="4" t="s">
        <v>456</v>
      </c>
      <c r="B61" s="8">
        <v>4</v>
      </c>
      <c r="C61" s="25">
        <v>1</v>
      </c>
      <c r="D61" s="11">
        <v>3</v>
      </c>
      <c r="E61" s="25">
        <v>2</v>
      </c>
      <c r="F61" s="11">
        <v>4</v>
      </c>
      <c r="G61" s="25">
        <v>1</v>
      </c>
      <c r="H61" s="11">
        <v>5</v>
      </c>
      <c r="I61" s="25">
        <v>0</v>
      </c>
      <c r="J61" s="11">
        <v>2</v>
      </c>
      <c r="K61" s="25">
        <v>3</v>
      </c>
      <c r="L61" s="11">
        <v>2</v>
      </c>
      <c r="M61" s="25">
        <v>3</v>
      </c>
      <c r="N61" s="11">
        <v>1</v>
      </c>
      <c r="O61" s="25">
        <v>4</v>
      </c>
      <c r="P61" s="16">
        <f t="shared" si="3"/>
        <v>35</v>
      </c>
      <c r="Q61" s="40"/>
      <c r="R61" s="15">
        <f>$J$4</f>
        <v>0.34177215189873417</v>
      </c>
      <c r="S61" t="s">
        <v>196</v>
      </c>
      <c r="T61" t="str">
        <f>$V$9</f>
        <v>TheRock1525</v>
      </c>
    </row>
    <row r="62" spans="1:20" ht="12.75">
      <c r="A62" s="4" t="s">
        <v>440</v>
      </c>
      <c r="B62" s="8">
        <v>4</v>
      </c>
      <c r="C62" s="25">
        <v>1</v>
      </c>
      <c r="D62" s="11">
        <v>2</v>
      </c>
      <c r="E62" s="25">
        <v>3</v>
      </c>
      <c r="F62" s="11">
        <v>2</v>
      </c>
      <c r="G62" s="25">
        <v>3</v>
      </c>
      <c r="H62" s="11">
        <v>1</v>
      </c>
      <c r="I62" s="25">
        <v>4</v>
      </c>
      <c r="J62" s="11">
        <v>1</v>
      </c>
      <c r="K62" s="25">
        <v>4</v>
      </c>
      <c r="L62" s="11">
        <v>4</v>
      </c>
      <c r="M62" s="25">
        <v>1</v>
      </c>
      <c r="N62" s="11">
        <v>2</v>
      </c>
      <c r="O62" s="25">
        <v>3</v>
      </c>
      <c r="P62" s="16">
        <f t="shared" si="3"/>
        <v>35</v>
      </c>
      <c r="Q62" s="40"/>
      <c r="R62" s="15">
        <f>$N$4</f>
        <v>0.3</v>
      </c>
      <c r="S62" t="s">
        <v>196</v>
      </c>
      <c r="T62" t="str">
        <f>$V$13</f>
        <v>FAHtastic</v>
      </c>
    </row>
    <row r="63" spans="1:20" ht="12.75">
      <c r="A63" s="4" t="s">
        <v>414</v>
      </c>
      <c r="B63" s="8">
        <v>5</v>
      </c>
      <c r="C63" s="25">
        <v>0</v>
      </c>
      <c r="D63" s="11">
        <v>5</v>
      </c>
      <c r="E63" s="25">
        <v>0</v>
      </c>
      <c r="F63" s="11">
        <v>2</v>
      </c>
      <c r="G63" s="25">
        <v>3</v>
      </c>
      <c r="H63" s="11">
        <v>3</v>
      </c>
      <c r="I63" s="25">
        <v>2</v>
      </c>
      <c r="J63" s="11">
        <v>0</v>
      </c>
      <c r="K63" s="25">
        <v>5</v>
      </c>
      <c r="L63" s="11">
        <v>0</v>
      </c>
      <c r="M63" s="25">
        <v>5</v>
      </c>
      <c r="N63" s="11">
        <v>0</v>
      </c>
      <c r="O63" s="25">
        <v>5</v>
      </c>
      <c r="P63" s="16">
        <f t="shared" si="3"/>
        <v>35</v>
      </c>
      <c r="Q63" s="40"/>
      <c r="R63" s="15">
        <f>$E$4</f>
        <v>0.275</v>
      </c>
      <c r="S63" t="s">
        <v>196</v>
      </c>
      <c r="T63" t="str">
        <f>$V$4</f>
        <v>HanOfTheNekos</v>
      </c>
    </row>
    <row r="64" spans="1:20" ht="12.75">
      <c r="A64" s="4" t="s">
        <v>399</v>
      </c>
      <c r="B64" s="8">
        <v>4</v>
      </c>
      <c r="C64" s="25">
        <v>1</v>
      </c>
      <c r="D64" s="11">
        <v>1</v>
      </c>
      <c r="E64" s="25">
        <v>4</v>
      </c>
      <c r="F64" s="11">
        <v>3</v>
      </c>
      <c r="G64" s="25">
        <v>2</v>
      </c>
      <c r="H64" s="11">
        <v>3</v>
      </c>
      <c r="I64" s="25">
        <v>2</v>
      </c>
      <c r="J64" s="11">
        <v>1</v>
      </c>
      <c r="K64" s="25">
        <v>4</v>
      </c>
      <c r="L64" s="11">
        <v>0</v>
      </c>
      <c r="M64" s="25">
        <v>5</v>
      </c>
      <c r="N64" s="11">
        <v>3</v>
      </c>
      <c r="O64" s="25">
        <v>2</v>
      </c>
      <c r="P64" s="16">
        <f t="shared" si="3"/>
        <v>35</v>
      </c>
      <c r="Q64" s="40"/>
      <c r="R64" s="15">
        <f>$C$4</f>
        <v>0.1</v>
      </c>
      <c r="S64" t="s">
        <v>196</v>
      </c>
      <c r="T64" t="str">
        <f>$V$2</f>
        <v>HeroicTronBonne</v>
      </c>
    </row>
    <row r="65" spans="1:19" ht="12.75">
      <c r="A65" s="4" t="s">
        <v>442</v>
      </c>
      <c r="B65" s="8">
        <v>5</v>
      </c>
      <c r="C65" s="25">
        <v>0</v>
      </c>
      <c r="D65" s="11">
        <v>3</v>
      </c>
      <c r="E65" s="25">
        <v>2</v>
      </c>
      <c r="F65" s="11">
        <v>4</v>
      </c>
      <c r="G65" s="25">
        <v>1</v>
      </c>
      <c r="H65" s="11">
        <v>0</v>
      </c>
      <c r="I65" s="25">
        <v>5</v>
      </c>
      <c r="J65" s="11">
        <v>3</v>
      </c>
      <c r="K65" s="25">
        <v>2</v>
      </c>
      <c r="L65" s="11">
        <v>3</v>
      </c>
      <c r="M65" s="25">
        <v>2</v>
      </c>
      <c r="N65" s="11">
        <v>0</v>
      </c>
      <c r="O65" s="25">
        <v>5</v>
      </c>
      <c r="P65" s="16">
        <f t="shared" si="3"/>
        <v>35</v>
      </c>
      <c r="Q65" s="40"/>
      <c r="S65" s="15"/>
    </row>
    <row r="66" spans="1:18" ht="12.75">
      <c r="A66" s="4" t="s">
        <v>457</v>
      </c>
      <c r="B66" s="8">
        <v>5</v>
      </c>
      <c r="C66" s="25">
        <v>0</v>
      </c>
      <c r="D66" s="11">
        <v>4</v>
      </c>
      <c r="E66" s="25">
        <v>1</v>
      </c>
      <c r="F66" s="11">
        <v>4</v>
      </c>
      <c r="G66" s="25">
        <v>1</v>
      </c>
      <c r="H66" s="11">
        <v>2</v>
      </c>
      <c r="I66" s="25">
        <v>3</v>
      </c>
      <c r="J66" s="11">
        <v>3</v>
      </c>
      <c r="K66" s="25">
        <v>2</v>
      </c>
      <c r="L66" s="11">
        <v>4</v>
      </c>
      <c r="M66" s="25">
        <v>1</v>
      </c>
      <c r="N66" s="11">
        <v>1</v>
      </c>
      <c r="O66" s="25">
        <v>4</v>
      </c>
      <c r="P66" s="16">
        <f t="shared" si="3"/>
        <v>35</v>
      </c>
      <c r="Q66" s="40"/>
      <c r="R66" s="14" t="s">
        <v>181</v>
      </c>
    </row>
    <row r="67" spans="1:20" ht="12.75">
      <c r="A67" s="4" t="s">
        <v>458</v>
      </c>
      <c r="B67" s="8">
        <v>5</v>
      </c>
      <c r="C67" s="25">
        <v>0</v>
      </c>
      <c r="D67" s="11">
        <v>0</v>
      </c>
      <c r="E67" s="25">
        <v>5</v>
      </c>
      <c r="F67" s="11">
        <v>5</v>
      </c>
      <c r="G67" s="25">
        <v>0</v>
      </c>
      <c r="H67" s="11">
        <v>5</v>
      </c>
      <c r="I67" s="25">
        <v>0</v>
      </c>
      <c r="J67" s="11"/>
      <c r="K67" s="25"/>
      <c r="L67" s="11">
        <v>0</v>
      </c>
      <c r="M67" s="25">
        <v>5</v>
      </c>
      <c r="N67" s="11">
        <v>5</v>
      </c>
      <c r="O67" s="25">
        <v>0</v>
      </c>
      <c r="P67" s="16">
        <f t="shared" si="3"/>
        <v>30</v>
      </c>
      <c r="Q67" s="40"/>
      <c r="R67" s="17">
        <f>COUNTIF(B$6:B$506,"5")</f>
        <v>33</v>
      </c>
      <c r="S67" t="s">
        <v>196</v>
      </c>
      <c r="T67" t="str">
        <f>$V$1</f>
        <v>Ed Bellis</v>
      </c>
    </row>
    <row r="68" spans="1:20" ht="12.75">
      <c r="A68" s="4" t="s">
        <v>360</v>
      </c>
      <c r="B68" s="8">
        <v>3</v>
      </c>
      <c r="C68" s="25">
        <v>2</v>
      </c>
      <c r="D68" s="11">
        <v>4</v>
      </c>
      <c r="E68" s="25">
        <v>1</v>
      </c>
      <c r="F68" s="11">
        <v>5</v>
      </c>
      <c r="G68" s="25">
        <v>0</v>
      </c>
      <c r="H68" s="11">
        <v>3</v>
      </c>
      <c r="I68" s="25">
        <v>2</v>
      </c>
      <c r="J68" s="11">
        <v>2</v>
      </c>
      <c r="K68" s="25">
        <v>3</v>
      </c>
      <c r="L68" s="11">
        <v>0</v>
      </c>
      <c r="M68" s="25">
        <v>5</v>
      </c>
      <c r="N68" s="11">
        <v>1</v>
      </c>
      <c r="O68" s="25">
        <v>4</v>
      </c>
      <c r="P68" s="16">
        <f t="shared" si="3"/>
        <v>35</v>
      </c>
      <c r="Q68" s="40"/>
      <c r="R68" s="17">
        <f>COUNTIF(F$6:F$506,"5")</f>
        <v>25</v>
      </c>
      <c r="S68" t="s">
        <v>196</v>
      </c>
      <c r="T68" t="str">
        <f>$V$5</f>
        <v>XxSoulxX</v>
      </c>
    </row>
    <row r="69" spans="1:20" ht="12.75">
      <c r="A69" s="4" t="s">
        <v>261</v>
      </c>
      <c r="B69" s="8">
        <v>2</v>
      </c>
      <c r="C69" s="25">
        <v>3</v>
      </c>
      <c r="D69" s="11">
        <v>3</v>
      </c>
      <c r="E69" s="25">
        <v>2</v>
      </c>
      <c r="F69" s="11">
        <v>2</v>
      </c>
      <c r="G69" s="25">
        <v>3</v>
      </c>
      <c r="H69" s="11">
        <v>2</v>
      </c>
      <c r="I69" s="25">
        <v>3</v>
      </c>
      <c r="J69" s="11">
        <v>1</v>
      </c>
      <c r="K69" s="25">
        <v>4</v>
      </c>
      <c r="L69" s="11">
        <v>0</v>
      </c>
      <c r="M69" s="25">
        <v>5</v>
      </c>
      <c r="N69" s="11">
        <v>2</v>
      </c>
      <c r="O69" s="25">
        <v>3</v>
      </c>
      <c r="P69" s="16">
        <f t="shared" si="3"/>
        <v>35</v>
      </c>
      <c r="Q69" s="40"/>
      <c r="R69" s="17">
        <f>COUNTIF(M$6:M$506,"5")</f>
        <v>19</v>
      </c>
      <c r="S69" t="s">
        <v>196</v>
      </c>
      <c r="T69" t="str">
        <f>$V$12</f>
        <v>Crimson Ocean</v>
      </c>
    </row>
    <row r="70" spans="1:20" ht="12.75">
      <c r="A70" s="4" t="s">
        <v>459</v>
      </c>
      <c r="B70" s="8">
        <v>4</v>
      </c>
      <c r="C70" s="25">
        <v>1</v>
      </c>
      <c r="D70" s="11">
        <v>4</v>
      </c>
      <c r="E70" s="25">
        <v>1</v>
      </c>
      <c r="F70" s="11">
        <v>3</v>
      </c>
      <c r="G70" s="25">
        <v>2</v>
      </c>
      <c r="H70" s="11">
        <v>2</v>
      </c>
      <c r="I70" s="25">
        <v>3</v>
      </c>
      <c r="J70" s="11">
        <v>4</v>
      </c>
      <c r="K70" s="25">
        <v>1</v>
      </c>
      <c r="L70" s="11">
        <v>3</v>
      </c>
      <c r="M70" s="25">
        <v>2</v>
      </c>
      <c r="N70" s="11">
        <v>3</v>
      </c>
      <c r="O70" s="25">
        <v>2</v>
      </c>
      <c r="P70" s="16">
        <f aca="true" t="shared" si="4" ref="P70:P133">SUM(B70:O70)</f>
        <v>35</v>
      </c>
      <c r="Q70" s="40"/>
      <c r="R70" s="17">
        <f>COUNTIF(K$6:K$506,"5")</f>
        <v>15</v>
      </c>
      <c r="S70" t="s">
        <v>196</v>
      </c>
      <c r="T70" t="str">
        <f>$V$10</f>
        <v>Agasonex</v>
      </c>
    </row>
    <row r="71" spans="1:20" ht="12.75">
      <c r="A71" s="4" t="s">
        <v>243</v>
      </c>
      <c r="B71" s="8">
        <v>3</v>
      </c>
      <c r="C71" s="25">
        <v>2</v>
      </c>
      <c r="D71" s="11">
        <v>3</v>
      </c>
      <c r="E71" s="25">
        <v>2</v>
      </c>
      <c r="F71" s="11">
        <v>5</v>
      </c>
      <c r="G71" s="25">
        <v>0</v>
      </c>
      <c r="H71" s="11">
        <v>2</v>
      </c>
      <c r="I71" s="25">
        <v>3</v>
      </c>
      <c r="J71" s="11">
        <v>1</v>
      </c>
      <c r="K71" s="25">
        <v>4</v>
      </c>
      <c r="L71" s="11">
        <v>0</v>
      </c>
      <c r="M71" s="25">
        <v>5</v>
      </c>
      <c r="N71" s="11">
        <v>0</v>
      </c>
      <c r="O71" s="25">
        <v>5</v>
      </c>
      <c r="P71" s="16">
        <f t="shared" si="4"/>
        <v>35</v>
      </c>
      <c r="Q71" s="40"/>
      <c r="R71" s="17">
        <f>COUNTIF(D$6:D$506,"5")</f>
        <v>13</v>
      </c>
      <c r="S71" t="s">
        <v>196</v>
      </c>
      <c r="T71" t="str">
        <f>$V$3</f>
        <v>War13104</v>
      </c>
    </row>
    <row r="72" spans="1:20" ht="12.75">
      <c r="A72" s="4" t="s">
        <v>145</v>
      </c>
      <c r="B72" s="8">
        <v>2</v>
      </c>
      <c r="C72" s="25">
        <v>3</v>
      </c>
      <c r="D72" s="11">
        <v>1</v>
      </c>
      <c r="E72" s="25">
        <v>4</v>
      </c>
      <c r="F72" s="11">
        <v>5</v>
      </c>
      <c r="G72" s="25">
        <v>0</v>
      </c>
      <c r="H72" s="11">
        <v>4</v>
      </c>
      <c r="I72" s="25">
        <v>1</v>
      </c>
      <c r="J72" s="11">
        <v>1</v>
      </c>
      <c r="K72" s="25">
        <v>4</v>
      </c>
      <c r="L72" s="11">
        <v>5</v>
      </c>
      <c r="M72" s="25">
        <v>0</v>
      </c>
      <c r="N72" s="11">
        <v>2</v>
      </c>
      <c r="O72" s="25">
        <v>3</v>
      </c>
      <c r="P72" s="16">
        <f t="shared" si="4"/>
        <v>35</v>
      </c>
      <c r="Q72" s="40"/>
      <c r="R72" s="17">
        <f>COUNTIF(H$6:H$506,"5")</f>
        <v>13</v>
      </c>
      <c r="S72" t="s">
        <v>196</v>
      </c>
      <c r="T72" t="str">
        <f>$V$7</f>
        <v>CycloReaper</v>
      </c>
    </row>
    <row r="73" spans="1:20" ht="12.75">
      <c r="A73" s="4" t="s">
        <v>168</v>
      </c>
      <c r="B73" s="8">
        <v>5</v>
      </c>
      <c r="C73" s="25">
        <v>0</v>
      </c>
      <c r="D73" s="11">
        <v>0</v>
      </c>
      <c r="E73" s="25">
        <v>5</v>
      </c>
      <c r="F73" s="11">
        <v>3</v>
      </c>
      <c r="G73" s="25">
        <v>2</v>
      </c>
      <c r="H73" s="11">
        <v>2</v>
      </c>
      <c r="I73" s="25">
        <v>3</v>
      </c>
      <c r="J73" s="11">
        <v>4</v>
      </c>
      <c r="K73" s="25">
        <v>1</v>
      </c>
      <c r="L73" s="11">
        <v>4</v>
      </c>
      <c r="M73" s="25">
        <v>1</v>
      </c>
      <c r="N73" s="11">
        <v>1</v>
      </c>
      <c r="O73" s="25">
        <v>4</v>
      </c>
      <c r="P73" s="16">
        <f t="shared" si="4"/>
        <v>35</v>
      </c>
      <c r="Q73" s="40"/>
      <c r="R73" s="17">
        <f>COUNTIF(O$6:O$506,"5")</f>
        <v>13</v>
      </c>
      <c r="S73" t="s">
        <v>196</v>
      </c>
      <c r="T73" t="str">
        <f>$V$14</f>
        <v>Elite Hunter</v>
      </c>
    </row>
    <row r="74" spans="1:20" ht="12.75">
      <c r="A74" s="4" t="s">
        <v>460</v>
      </c>
      <c r="B74" s="8">
        <v>4</v>
      </c>
      <c r="C74" s="25">
        <v>1</v>
      </c>
      <c r="D74" s="11">
        <v>4</v>
      </c>
      <c r="E74" s="25">
        <v>1</v>
      </c>
      <c r="F74" s="11">
        <v>4</v>
      </c>
      <c r="G74" s="25">
        <v>1</v>
      </c>
      <c r="H74" s="11">
        <v>4</v>
      </c>
      <c r="I74" s="25">
        <v>1</v>
      </c>
      <c r="J74" s="11">
        <v>1</v>
      </c>
      <c r="K74" s="25">
        <v>4</v>
      </c>
      <c r="L74" s="11">
        <v>3</v>
      </c>
      <c r="M74" s="25">
        <v>2</v>
      </c>
      <c r="N74" s="11">
        <v>1</v>
      </c>
      <c r="O74" s="25">
        <v>4</v>
      </c>
      <c r="P74" s="16">
        <f t="shared" si="4"/>
        <v>35</v>
      </c>
      <c r="Q74" s="40"/>
      <c r="R74" s="17">
        <f>COUNTIF(I$6:I$506,"5")</f>
        <v>6</v>
      </c>
      <c r="S74" t="s">
        <v>196</v>
      </c>
      <c r="T74" t="str">
        <f>$V$8</f>
        <v>UltimaterializerX</v>
      </c>
    </row>
    <row r="75" spans="1:20" ht="12.75">
      <c r="A75" s="4" t="s">
        <v>461</v>
      </c>
      <c r="B75" s="8">
        <v>4</v>
      </c>
      <c r="C75" s="25">
        <v>1</v>
      </c>
      <c r="D75" s="11">
        <v>3</v>
      </c>
      <c r="E75" s="25">
        <v>2</v>
      </c>
      <c r="F75" s="11">
        <v>4</v>
      </c>
      <c r="G75" s="25">
        <v>1</v>
      </c>
      <c r="H75" s="11">
        <v>5</v>
      </c>
      <c r="I75" s="25">
        <v>0</v>
      </c>
      <c r="J75" s="11">
        <v>1</v>
      </c>
      <c r="K75" s="25">
        <v>4</v>
      </c>
      <c r="L75" s="11">
        <v>0</v>
      </c>
      <c r="M75" s="25">
        <v>5</v>
      </c>
      <c r="N75" s="11">
        <v>0</v>
      </c>
      <c r="O75" s="25">
        <v>5</v>
      </c>
      <c r="P75" s="16">
        <f t="shared" si="4"/>
        <v>35</v>
      </c>
      <c r="Q75" s="40"/>
      <c r="R75" s="17">
        <f>COUNTIF(J$6:J$506,"5")</f>
        <v>6</v>
      </c>
      <c r="S75" t="s">
        <v>196</v>
      </c>
      <c r="T75" t="str">
        <f>$V$9</f>
        <v>TheRock1525</v>
      </c>
    </row>
    <row r="76" spans="1:20" ht="12.75">
      <c r="A76" s="4" t="s">
        <v>377</v>
      </c>
      <c r="B76" s="8">
        <v>2</v>
      </c>
      <c r="C76" s="25">
        <v>3</v>
      </c>
      <c r="D76" s="11">
        <v>1</v>
      </c>
      <c r="E76" s="25">
        <v>4</v>
      </c>
      <c r="F76" s="11">
        <v>3</v>
      </c>
      <c r="G76" s="25">
        <v>2</v>
      </c>
      <c r="H76" s="11">
        <v>3</v>
      </c>
      <c r="I76" s="25">
        <v>2</v>
      </c>
      <c r="J76" s="11">
        <v>2</v>
      </c>
      <c r="K76" s="25">
        <v>3</v>
      </c>
      <c r="L76" s="11">
        <v>2</v>
      </c>
      <c r="M76" s="25">
        <v>3</v>
      </c>
      <c r="N76" s="11">
        <v>1</v>
      </c>
      <c r="O76" s="25">
        <v>4</v>
      </c>
      <c r="P76" s="16">
        <f t="shared" si="4"/>
        <v>35</v>
      </c>
      <c r="Q76" s="40"/>
      <c r="R76" s="17">
        <f>COUNTIF(L$6:L$506,"5")</f>
        <v>6</v>
      </c>
      <c r="S76" t="s">
        <v>196</v>
      </c>
      <c r="T76" t="str">
        <f>$V$11</f>
        <v>Luster Soldier</v>
      </c>
    </row>
    <row r="77" spans="1:20" ht="12.75">
      <c r="A77" s="4" t="s">
        <v>462</v>
      </c>
      <c r="B77" s="8">
        <v>3</v>
      </c>
      <c r="C77" s="25">
        <v>2</v>
      </c>
      <c r="D77" s="11">
        <v>4</v>
      </c>
      <c r="E77" s="25">
        <v>1</v>
      </c>
      <c r="F77" s="11"/>
      <c r="G77" s="25"/>
      <c r="H77" s="11">
        <v>2</v>
      </c>
      <c r="I77" s="25">
        <v>3</v>
      </c>
      <c r="J77" s="11">
        <v>1</v>
      </c>
      <c r="K77" s="25">
        <v>4</v>
      </c>
      <c r="L77" s="11">
        <v>2</v>
      </c>
      <c r="M77" s="25">
        <v>3</v>
      </c>
      <c r="N77" s="11">
        <v>2</v>
      </c>
      <c r="O77" s="25">
        <v>3</v>
      </c>
      <c r="P77" s="16">
        <f t="shared" si="4"/>
        <v>30</v>
      </c>
      <c r="Q77" s="40"/>
      <c r="R77" s="17">
        <f>COUNTIF(N$6:N$506,"5")</f>
        <v>3</v>
      </c>
      <c r="S77" t="s">
        <v>196</v>
      </c>
      <c r="T77" t="str">
        <f>$V$13</f>
        <v>FAHtastic</v>
      </c>
    </row>
    <row r="78" spans="1:20" ht="12.75">
      <c r="A78" s="4" t="s">
        <v>463</v>
      </c>
      <c r="B78" s="8">
        <v>5</v>
      </c>
      <c r="C78" s="25">
        <v>0</v>
      </c>
      <c r="D78" s="11">
        <v>2</v>
      </c>
      <c r="E78" s="25">
        <v>3</v>
      </c>
      <c r="F78" s="11">
        <v>1</v>
      </c>
      <c r="G78" s="25">
        <v>4</v>
      </c>
      <c r="H78" s="11">
        <v>2</v>
      </c>
      <c r="I78" s="25">
        <v>3</v>
      </c>
      <c r="J78" s="11">
        <v>2</v>
      </c>
      <c r="K78" s="25">
        <v>3</v>
      </c>
      <c r="L78" s="11">
        <v>3</v>
      </c>
      <c r="M78" s="25">
        <v>2</v>
      </c>
      <c r="N78" s="11">
        <v>3</v>
      </c>
      <c r="O78" s="25">
        <v>2</v>
      </c>
      <c r="P78" s="16">
        <f t="shared" si="4"/>
        <v>35</v>
      </c>
      <c r="Q78" s="40"/>
      <c r="R78" s="17">
        <f>COUNTIF(C$6:C$506,"5")</f>
        <v>2</v>
      </c>
      <c r="S78" t="s">
        <v>196</v>
      </c>
      <c r="T78" t="str">
        <f>$V$2</f>
        <v>HeroicTronBonne</v>
      </c>
    </row>
    <row r="79" spans="1:20" ht="12.75">
      <c r="A79" s="4" t="s">
        <v>401</v>
      </c>
      <c r="B79" s="8">
        <v>5</v>
      </c>
      <c r="C79" s="25">
        <v>0</v>
      </c>
      <c r="D79" s="11">
        <v>5</v>
      </c>
      <c r="E79" s="25">
        <v>0</v>
      </c>
      <c r="F79" s="11">
        <v>5</v>
      </c>
      <c r="G79" s="25">
        <v>0</v>
      </c>
      <c r="H79" s="11">
        <v>0</v>
      </c>
      <c r="I79" s="25">
        <v>5</v>
      </c>
      <c r="J79" s="11">
        <v>0</v>
      </c>
      <c r="K79" s="25">
        <v>5</v>
      </c>
      <c r="L79" s="11">
        <v>5</v>
      </c>
      <c r="M79" s="25">
        <v>0</v>
      </c>
      <c r="N79" s="11">
        <v>0</v>
      </c>
      <c r="O79" s="25">
        <v>5</v>
      </c>
      <c r="P79" s="16">
        <f t="shared" si="4"/>
        <v>35</v>
      </c>
      <c r="Q79" s="40"/>
      <c r="R79" s="17">
        <f>COUNTIF(E$6:E$506,"5")</f>
        <v>2</v>
      </c>
      <c r="S79" t="s">
        <v>196</v>
      </c>
      <c r="T79" t="str">
        <f>$V$4</f>
        <v>HanOfTheNekos</v>
      </c>
    </row>
    <row r="80" spans="1:20" ht="12.75">
      <c r="A80" s="4" t="s">
        <v>464</v>
      </c>
      <c r="B80" s="8">
        <v>5</v>
      </c>
      <c r="C80" s="25">
        <v>0</v>
      </c>
      <c r="D80" s="11">
        <v>1</v>
      </c>
      <c r="E80" s="25">
        <v>4</v>
      </c>
      <c r="F80" s="11">
        <v>0</v>
      </c>
      <c r="G80" s="25">
        <v>5</v>
      </c>
      <c r="H80" s="11"/>
      <c r="I80" s="25"/>
      <c r="J80" s="11">
        <v>2</v>
      </c>
      <c r="K80" s="25">
        <v>3</v>
      </c>
      <c r="L80" s="11">
        <v>3</v>
      </c>
      <c r="M80" s="25">
        <v>2</v>
      </c>
      <c r="N80" s="11">
        <v>1</v>
      </c>
      <c r="O80" s="25">
        <v>4</v>
      </c>
      <c r="P80" s="16">
        <f t="shared" si="4"/>
        <v>30</v>
      </c>
      <c r="Q80" s="40"/>
      <c r="R80" s="17">
        <f>COUNTIF(G$6:G$506,"5")</f>
        <v>2</v>
      </c>
      <c r="S80" t="s">
        <v>196</v>
      </c>
      <c r="T80" t="str">
        <f>$V$6</f>
        <v>mr wednesday</v>
      </c>
    </row>
    <row r="81" spans="1:17" ht="12.75">
      <c r="A81" s="4" t="s">
        <v>331</v>
      </c>
      <c r="B81" s="8">
        <v>5</v>
      </c>
      <c r="C81" s="25">
        <v>0</v>
      </c>
      <c r="D81" s="11">
        <v>4</v>
      </c>
      <c r="E81" s="25">
        <v>1</v>
      </c>
      <c r="F81" s="11">
        <v>4</v>
      </c>
      <c r="G81" s="25">
        <v>1</v>
      </c>
      <c r="H81" s="11">
        <v>1</v>
      </c>
      <c r="I81" s="25">
        <v>4</v>
      </c>
      <c r="J81" s="11">
        <v>1</v>
      </c>
      <c r="K81" s="25">
        <v>4</v>
      </c>
      <c r="L81" s="11">
        <v>2</v>
      </c>
      <c r="M81" s="25">
        <v>3</v>
      </c>
      <c r="N81" s="11">
        <v>3</v>
      </c>
      <c r="O81" s="25">
        <v>2</v>
      </c>
      <c r="P81" s="16">
        <f t="shared" si="4"/>
        <v>35</v>
      </c>
      <c r="Q81" s="40"/>
    </row>
    <row r="82" spans="1:18" ht="12.75">
      <c r="A82" s="4" t="s">
        <v>472</v>
      </c>
      <c r="B82" s="8">
        <v>4</v>
      </c>
      <c r="C82" s="25">
        <v>1</v>
      </c>
      <c r="D82" s="11">
        <v>5</v>
      </c>
      <c r="E82" s="25">
        <v>0</v>
      </c>
      <c r="F82" s="11">
        <v>1</v>
      </c>
      <c r="G82" s="25">
        <v>4</v>
      </c>
      <c r="H82" s="11">
        <v>2</v>
      </c>
      <c r="I82" s="25">
        <v>3</v>
      </c>
      <c r="J82" s="11">
        <v>0</v>
      </c>
      <c r="K82" s="25">
        <v>5</v>
      </c>
      <c r="L82" s="11">
        <v>3</v>
      </c>
      <c r="M82" s="25">
        <v>2</v>
      </c>
      <c r="N82" s="11">
        <v>1</v>
      </c>
      <c r="O82" s="25">
        <v>4</v>
      </c>
      <c r="P82" s="16">
        <f t="shared" si="4"/>
        <v>35</v>
      </c>
      <c r="Q82" s="40"/>
      <c r="R82" s="14" t="s">
        <v>182</v>
      </c>
    </row>
    <row r="83" spans="1:20" ht="12.75">
      <c r="A83" s="4" t="s">
        <v>473</v>
      </c>
      <c r="B83" s="8">
        <v>0</v>
      </c>
      <c r="C83" s="25">
        <v>5</v>
      </c>
      <c r="D83" s="11">
        <v>5</v>
      </c>
      <c r="E83" s="25">
        <v>0</v>
      </c>
      <c r="F83" s="11">
        <v>5</v>
      </c>
      <c r="G83" s="25">
        <v>0</v>
      </c>
      <c r="H83" s="11">
        <v>5</v>
      </c>
      <c r="I83" s="25">
        <v>0</v>
      </c>
      <c r="J83" s="11">
        <v>0</v>
      </c>
      <c r="K83" s="25">
        <v>5</v>
      </c>
      <c r="L83" s="11">
        <v>5</v>
      </c>
      <c r="M83" s="25">
        <v>0</v>
      </c>
      <c r="N83" s="11">
        <v>0</v>
      </c>
      <c r="O83" s="25">
        <v>5</v>
      </c>
      <c r="P83" s="16">
        <f t="shared" si="4"/>
        <v>35</v>
      </c>
      <c r="Q83" s="40"/>
      <c r="R83" s="17">
        <f>COUNTIF(C$6:C$506,"0")</f>
        <v>33</v>
      </c>
      <c r="S83" t="s">
        <v>196</v>
      </c>
      <c r="T83" t="str">
        <f>$V$2</f>
        <v>HeroicTronBonne</v>
      </c>
    </row>
    <row r="84" spans="1:20" ht="12.75">
      <c r="A84" s="4" t="s">
        <v>197</v>
      </c>
      <c r="B84" s="8">
        <v>5</v>
      </c>
      <c r="C84" s="25">
        <v>0</v>
      </c>
      <c r="D84" s="11">
        <v>5</v>
      </c>
      <c r="E84" s="25">
        <v>0</v>
      </c>
      <c r="F84" s="11">
        <v>5</v>
      </c>
      <c r="G84" s="25">
        <v>0</v>
      </c>
      <c r="H84" s="11">
        <v>0</v>
      </c>
      <c r="I84" s="25">
        <v>5</v>
      </c>
      <c r="J84" s="11">
        <v>0</v>
      </c>
      <c r="K84" s="25">
        <v>5</v>
      </c>
      <c r="L84" s="11">
        <v>0</v>
      </c>
      <c r="M84" s="25">
        <v>5</v>
      </c>
      <c r="N84" s="11">
        <v>5</v>
      </c>
      <c r="O84" s="25">
        <v>0</v>
      </c>
      <c r="P84" s="16">
        <f t="shared" si="4"/>
        <v>35</v>
      </c>
      <c r="Q84" s="40"/>
      <c r="R84" s="17">
        <f>COUNTIF(G$6:G$506,"0")</f>
        <v>25</v>
      </c>
      <c r="S84" t="s">
        <v>196</v>
      </c>
      <c r="T84" t="str">
        <f>$V$6</f>
        <v>mr wednesday</v>
      </c>
    </row>
    <row r="85" spans="1:20" ht="12.75">
      <c r="A85" s="4" t="s">
        <v>474</v>
      </c>
      <c r="B85" s="8">
        <v>5</v>
      </c>
      <c r="C85" s="25">
        <v>0</v>
      </c>
      <c r="D85" s="11">
        <v>4</v>
      </c>
      <c r="E85" s="25">
        <v>1</v>
      </c>
      <c r="F85" s="11">
        <v>5</v>
      </c>
      <c r="G85" s="25">
        <v>0</v>
      </c>
      <c r="H85" s="11">
        <v>1</v>
      </c>
      <c r="I85" s="25">
        <v>4</v>
      </c>
      <c r="J85" s="11">
        <v>3</v>
      </c>
      <c r="K85" s="25">
        <v>2</v>
      </c>
      <c r="L85" s="11">
        <v>0</v>
      </c>
      <c r="M85" s="25">
        <v>5</v>
      </c>
      <c r="N85" s="11">
        <v>1</v>
      </c>
      <c r="O85" s="25">
        <v>4</v>
      </c>
      <c r="P85" s="16">
        <f t="shared" si="4"/>
        <v>35</v>
      </c>
      <c r="Q85" s="40"/>
      <c r="R85" s="17">
        <f>COUNTIF(L$6:L$506,"0")</f>
        <v>19</v>
      </c>
      <c r="S85" t="s">
        <v>196</v>
      </c>
      <c r="T85" t="str">
        <f>$V$11</f>
        <v>Luster Soldier</v>
      </c>
    </row>
    <row r="86" spans="1:20" ht="12.75">
      <c r="A86" s="4" t="s">
        <v>32</v>
      </c>
      <c r="B86" s="8"/>
      <c r="C86" s="25"/>
      <c r="D86" s="11"/>
      <c r="E86" s="25"/>
      <c r="F86" s="11"/>
      <c r="G86" s="25"/>
      <c r="H86" s="11"/>
      <c r="I86" s="25"/>
      <c r="J86" s="11"/>
      <c r="K86" s="25"/>
      <c r="L86" s="11"/>
      <c r="M86" s="25"/>
      <c r="N86" s="11"/>
      <c r="O86" s="25"/>
      <c r="P86" s="16">
        <f t="shared" si="4"/>
        <v>0</v>
      </c>
      <c r="Q86" s="40"/>
      <c r="R86" s="17">
        <f>COUNTIF(J$6:J$506,"0")</f>
        <v>15</v>
      </c>
      <c r="S86" t="s">
        <v>196</v>
      </c>
      <c r="T86" t="str">
        <f>$V$9</f>
        <v>TheRock1525</v>
      </c>
    </row>
    <row r="87" spans="1:20" ht="12.75">
      <c r="A87" s="4" t="s">
        <v>33</v>
      </c>
      <c r="B87" s="8"/>
      <c r="C87" s="25"/>
      <c r="D87" s="11"/>
      <c r="E87" s="25"/>
      <c r="F87" s="11"/>
      <c r="G87" s="25"/>
      <c r="H87" s="11"/>
      <c r="I87" s="25"/>
      <c r="J87" s="11"/>
      <c r="K87" s="25"/>
      <c r="L87" s="11"/>
      <c r="M87" s="25"/>
      <c r="N87" s="11"/>
      <c r="O87" s="25"/>
      <c r="P87" s="16">
        <f t="shared" si="4"/>
        <v>0</v>
      </c>
      <c r="Q87" s="40"/>
      <c r="R87" s="17">
        <f>COUNTIF(E$6:E$506,"0")</f>
        <v>13</v>
      </c>
      <c r="S87" t="s">
        <v>196</v>
      </c>
      <c r="T87" t="str">
        <f>$V$4</f>
        <v>HanOfTheNekos</v>
      </c>
    </row>
    <row r="88" spans="1:20" ht="12.75">
      <c r="A88" s="4" t="s">
        <v>34</v>
      </c>
      <c r="B88" s="8"/>
      <c r="C88" s="25"/>
      <c r="D88" s="11"/>
      <c r="E88" s="25"/>
      <c r="F88" s="11"/>
      <c r="G88" s="25"/>
      <c r="H88" s="11"/>
      <c r="I88" s="25"/>
      <c r="J88" s="11"/>
      <c r="K88" s="25"/>
      <c r="L88" s="11"/>
      <c r="M88" s="25"/>
      <c r="N88" s="11"/>
      <c r="O88" s="25"/>
      <c r="P88" s="16">
        <f t="shared" si="4"/>
        <v>0</v>
      </c>
      <c r="Q88" s="40"/>
      <c r="R88" s="17">
        <f>COUNTIF(I$6:I$506,"0")</f>
        <v>13</v>
      </c>
      <c r="S88" t="s">
        <v>196</v>
      </c>
      <c r="T88" t="str">
        <f>$V$8</f>
        <v>UltimaterializerX</v>
      </c>
    </row>
    <row r="89" spans="1:20" ht="12.75">
      <c r="A89" s="4" t="s">
        <v>35</v>
      </c>
      <c r="B89" s="8"/>
      <c r="C89" s="25"/>
      <c r="D89" s="11"/>
      <c r="E89" s="25"/>
      <c r="F89" s="11"/>
      <c r="G89" s="25"/>
      <c r="H89" s="11"/>
      <c r="I89" s="25"/>
      <c r="J89" s="11"/>
      <c r="K89" s="25"/>
      <c r="L89" s="11"/>
      <c r="M89" s="25"/>
      <c r="N89" s="11"/>
      <c r="O89" s="25"/>
      <c r="P89" s="16">
        <f t="shared" si="4"/>
        <v>0</v>
      </c>
      <c r="Q89" s="40"/>
      <c r="R89" s="17">
        <f>COUNTIF(N$6:N$506,"0")</f>
        <v>13</v>
      </c>
      <c r="S89" t="s">
        <v>196</v>
      </c>
      <c r="T89" t="str">
        <f>$V$13</f>
        <v>FAHtastic</v>
      </c>
    </row>
    <row r="90" spans="1:20" ht="12.75">
      <c r="A90" s="4" t="s">
        <v>36</v>
      </c>
      <c r="B90" s="8"/>
      <c r="C90" s="25"/>
      <c r="D90" s="11"/>
      <c r="E90" s="25"/>
      <c r="F90" s="11"/>
      <c r="G90" s="25"/>
      <c r="H90" s="11"/>
      <c r="I90" s="25"/>
      <c r="J90" s="11"/>
      <c r="K90" s="25"/>
      <c r="L90" s="11"/>
      <c r="M90" s="25"/>
      <c r="N90" s="11"/>
      <c r="O90" s="25"/>
      <c r="P90" s="16">
        <f t="shared" si="4"/>
        <v>0</v>
      </c>
      <c r="Q90" s="40"/>
      <c r="R90" s="17">
        <f>COUNTIF(H$6:H$506,"0")</f>
        <v>6</v>
      </c>
      <c r="S90" t="s">
        <v>196</v>
      </c>
      <c r="T90" t="str">
        <f>$V$7</f>
        <v>CycloReaper</v>
      </c>
    </row>
    <row r="91" spans="1:20" ht="12.75">
      <c r="A91" s="4" t="s">
        <v>37</v>
      </c>
      <c r="B91" s="8"/>
      <c r="C91" s="25"/>
      <c r="D91" s="11"/>
      <c r="E91" s="25"/>
      <c r="F91" s="11"/>
      <c r="G91" s="25"/>
      <c r="H91" s="11"/>
      <c r="I91" s="25"/>
      <c r="J91" s="11"/>
      <c r="K91" s="25"/>
      <c r="L91" s="11"/>
      <c r="M91" s="25"/>
      <c r="N91" s="11"/>
      <c r="O91" s="25"/>
      <c r="P91" s="16">
        <f t="shared" si="4"/>
        <v>0</v>
      </c>
      <c r="Q91" s="40"/>
      <c r="R91" s="17">
        <f>COUNTIF(K$6:K$506,"0")</f>
        <v>6</v>
      </c>
      <c r="S91" t="s">
        <v>196</v>
      </c>
      <c r="T91" t="str">
        <f>$V$10</f>
        <v>Agasonex</v>
      </c>
    </row>
    <row r="92" spans="1:20" ht="12.75">
      <c r="A92" s="4" t="s">
        <v>38</v>
      </c>
      <c r="B92" s="8"/>
      <c r="C92" s="25"/>
      <c r="D92" s="11"/>
      <c r="E92" s="25"/>
      <c r="F92" s="11"/>
      <c r="G92" s="25"/>
      <c r="H92" s="11"/>
      <c r="I92" s="25"/>
      <c r="J92" s="11"/>
      <c r="K92" s="25"/>
      <c r="L92" s="11"/>
      <c r="M92" s="25"/>
      <c r="N92" s="11"/>
      <c r="O92" s="25"/>
      <c r="P92" s="16">
        <f t="shared" si="4"/>
        <v>0</v>
      </c>
      <c r="Q92" s="40"/>
      <c r="R92" s="17">
        <f>COUNTIF(M$6:M$506,"0")</f>
        <v>6</v>
      </c>
      <c r="S92" t="s">
        <v>196</v>
      </c>
      <c r="T92" t="str">
        <f>$V$12</f>
        <v>Crimson Ocean</v>
      </c>
    </row>
    <row r="93" spans="1:20" ht="12.75">
      <c r="A93" s="4" t="s">
        <v>39</v>
      </c>
      <c r="B93" s="8"/>
      <c r="C93" s="25"/>
      <c r="D93" s="11"/>
      <c r="E93" s="25"/>
      <c r="F93" s="11"/>
      <c r="G93" s="25"/>
      <c r="H93" s="11"/>
      <c r="I93" s="25"/>
      <c r="J93" s="11"/>
      <c r="K93" s="25"/>
      <c r="L93" s="11"/>
      <c r="M93" s="25"/>
      <c r="N93" s="11"/>
      <c r="O93" s="25"/>
      <c r="P93" s="16">
        <f t="shared" si="4"/>
        <v>0</v>
      </c>
      <c r="Q93" s="40"/>
      <c r="R93" s="17">
        <f>COUNTIF(O$6:O$506,"0")</f>
        <v>3</v>
      </c>
      <c r="S93" t="s">
        <v>196</v>
      </c>
      <c r="T93" t="str">
        <f>$V$14</f>
        <v>Elite Hunter</v>
      </c>
    </row>
    <row r="94" spans="1:20" ht="12.75">
      <c r="A94" s="4" t="s">
        <v>40</v>
      </c>
      <c r="B94" s="8"/>
      <c r="C94" s="25"/>
      <c r="D94" s="11"/>
      <c r="E94" s="25"/>
      <c r="F94" s="11"/>
      <c r="G94" s="25"/>
      <c r="H94" s="11"/>
      <c r="I94" s="25"/>
      <c r="J94" s="11"/>
      <c r="K94" s="25"/>
      <c r="L94" s="11"/>
      <c r="M94" s="25"/>
      <c r="N94" s="11"/>
      <c r="O94" s="25"/>
      <c r="P94" s="16">
        <f t="shared" si="4"/>
        <v>0</v>
      </c>
      <c r="Q94" s="40"/>
      <c r="R94" s="17">
        <f>COUNTIF(B$6:B$506,"0")</f>
        <v>2</v>
      </c>
      <c r="S94" t="s">
        <v>196</v>
      </c>
      <c r="T94" t="str">
        <f>$V$1</f>
        <v>Ed Bellis</v>
      </c>
    </row>
    <row r="95" spans="1:20" ht="12.75">
      <c r="A95" s="4" t="s">
        <v>41</v>
      </c>
      <c r="B95" s="8"/>
      <c r="C95" s="25"/>
      <c r="D95" s="11"/>
      <c r="E95" s="25"/>
      <c r="F95" s="11"/>
      <c r="G95" s="25"/>
      <c r="H95" s="11"/>
      <c r="I95" s="25"/>
      <c r="J95" s="11"/>
      <c r="K95" s="25"/>
      <c r="L95" s="11"/>
      <c r="M95" s="25"/>
      <c r="N95" s="11"/>
      <c r="O95" s="25"/>
      <c r="P95" s="16">
        <f t="shared" si="4"/>
        <v>0</v>
      </c>
      <c r="Q95" s="40"/>
      <c r="R95" s="17">
        <f>COUNTIF(D$6:D$506,"0")</f>
        <v>2</v>
      </c>
      <c r="S95" t="s">
        <v>196</v>
      </c>
      <c r="T95" t="str">
        <f>$V$3</f>
        <v>War13104</v>
      </c>
    </row>
    <row r="96" spans="1:20" ht="12.75">
      <c r="A96" s="4" t="s">
        <v>42</v>
      </c>
      <c r="B96" s="8"/>
      <c r="C96" s="25"/>
      <c r="D96" s="11"/>
      <c r="E96" s="25"/>
      <c r="F96" s="11"/>
      <c r="G96" s="25"/>
      <c r="H96" s="11"/>
      <c r="I96" s="25"/>
      <c r="J96" s="11"/>
      <c r="K96" s="25"/>
      <c r="L96" s="11"/>
      <c r="M96" s="25"/>
      <c r="N96" s="11"/>
      <c r="O96" s="25"/>
      <c r="P96" s="16">
        <f t="shared" si="4"/>
        <v>0</v>
      </c>
      <c r="Q96" s="40"/>
      <c r="R96" s="17">
        <f>COUNTIF(F$6:F$506,"0")</f>
        <v>2</v>
      </c>
      <c r="S96" t="s">
        <v>196</v>
      </c>
      <c r="T96" t="str">
        <f>$V$5</f>
        <v>XxSoulxX</v>
      </c>
    </row>
    <row r="97" spans="1:17" ht="12.75">
      <c r="A97" s="4" t="s">
        <v>43</v>
      </c>
      <c r="B97" s="8"/>
      <c r="C97" s="25"/>
      <c r="D97" s="11"/>
      <c r="E97" s="25"/>
      <c r="F97" s="11"/>
      <c r="G97" s="25"/>
      <c r="H97" s="11"/>
      <c r="I97" s="25"/>
      <c r="J97" s="11"/>
      <c r="K97" s="25"/>
      <c r="L97" s="11"/>
      <c r="M97" s="25"/>
      <c r="N97" s="11"/>
      <c r="O97" s="25"/>
      <c r="P97" s="16">
        <f t="shared" si="4"/>
        <v>0</v>
      </c>
      <c r="Q97" s="40"/>
    </row>
    <row r="98" spans="1:18" ht="12.75">
      <c r="A98" s="4" t="s">
        <v>44</v>
      </c>
      <c r="B98" s="8"/>
      <c r="C98" s="25"/>
      <c r="D98" s="11"/>
      <c r="E98" s="25"/>
      <c r="F98" s="11"/>
      <c r="G98" s="25"/>
      <c r="H98" s="11"/>
      <c r="I98" s="25"/>
      <c r="J98" s="11"/>
      <c r="K98" s="25"/>
      <c r="L98" s="11"/>
      <c r="M98" s="25"/>
      <c r="N98" s="11"/>
      <c r="O98" s="25"/>
      <c r="P98" s="16">
        <f t="shared" si="4"/>
        <v>0</v>
      </c>
      <c r="Q98" s="40"/>
      <c r="R98" s="14" t="s">
        <v>141</v>
      </c>
    </row>
    <row r="99" spans="1:20" ht="12.75">
      <c r="A99" s="4" t="s">
        <v>45</v>
      </c>
      <c r="B99" s="8"/>
      <c r="C99" s="25"/>
      <c r="D99" s="11"/>
      <c r="E99" s="25"/>
      <c r="F99" s="11"/>
      <c r="G99" s="25"/>
      <c r="H99" s="11"/>
      <c r="I99" s="25"/>
      <c r="J99" s="11"/>
      <c r="K99" s="25"/>
      <c r="L99" s="11"/>
      <c r="M99" s="25"/>
      <c r="N99" s="11"/>
      <c r="O99" s="25"/>
      <c r="P99" s="16">
        <f t="shared" si="4"/>
        <v>0</v>
      </c>
      <c r="Q99" s="40"/>
      <c r="R99">
        <f>B3</f>
        <v>80</v>
      </c>
      <c r="S99" t="s">
        <v>196</v>
      </c>
      <c r="T99" t="s">
        <v>465</v>
      </c>
    </row>
    <row r="100" spans="1:20" ht="12.75">
      <c r="A100" s="4" t="s">
        <v>46</v>
      </c>
      <c r="B100" s="8"/>
      <c r="C100" s="25"/>
      <c r="D100" s="11"/>
      <c r="E100" s="25"/>
      <c r="F100" s="11"/>
      <c r="G100" s="25"/>
      <c r="H100" s="11"/>
      <c r="I100" s="25"/>
      <c r="J100" s="11"/>
      <c r="K100" s="25"/>
      <c r="L100" s="11"/>
      <c r="M100" s="25"/>
      <c r="N100" s="11"/>
      <c r="O100" s="25"/>
      <c r="P100" s="16">
        <f t="shared" si="4"/>
        <v>0</v>
      </c>
      <c r="Q100" s="40"/>
      <c r="R100">
        <f>D3</f>
        <v>80</v>
      </c>
      <c r="S100" t="s">
        <v>196</v>
      </c>
      <c r="T100" t="s">
        <v>466</v>
      </c>
    </row>
    <row r="101" spans="1:20" ht="12.75">
      <c r="A101" s="4" t="s">
        <v>47</v>
      </c>
      <c r="B101" s="8"/>
      <c r="C101" s="25"/>
      <c r="D101" s="11"/>
      <c r="E101" s="25"/>
      <c r="F101" s="11"/>
      <c r="G101" s="25"/>
      <c r="H101" s="11"/>
      <c r="I101" s="25"/>
      <c r="J101" s="11"/>
      <c r="K101" s="25"/>
      <c r="L101" s="11"/>
      <c r="M101" s="25"/>
      <c r="N101" s="11"/>
      <c r="O101" s="25"/>
      <c r="P101" s="16">
        <f t="shared" si="4"/>
        <v>0</v>
      </c>
      <c r="Q101" s="40"/>
      <c r="R101">
        <f>F3</f>
        <v>79</v>
      </c>
      <c r="S101" t="s">
        <v>196</v>
      </c>
      <c r="T101" t="s">
        <v>467</v>
      </c>
    </row>
    <row r="102" spans="1:20" ht="12.75">
      <c r="A102" s="4" t="s">
        <v>48</v>
      </c>
      <c r="B102" s="8"/>
      <c r="C102" s="25"/>
      <c r="D102" s="11"/>
      <c r="E102" s="25"/>
      <c r="F102" s="11"/>
      <c r="G102" s="25"/>
      <c r="H102" s="11"/>
      <c r="I102" s="25"/>
      <c r="J102" s="11"/>
      <c r="K102" s="25"/>
      <c r="L102" s="11"/>
      <c r="M102" s="25"/>
      <c r="N102" s="11"/>
      <c r="O102" s="25"/>
      <c r="P102" s="16">
        <f t="shared" si="4"/>
        <v>0</v>
      </c>
      <c r="Q102" s="40"/>
      <c r="R102">
        <f>H3</f>
        <v>79</v>
      </c>
      <c r="S102" t="s">
        <v>196</v>
      </c>
      <c r="T102" t="s">
        <v>468</v>
      </c>
    </row>
    <row r="103" spans="1:20" ht="12.75">
      <c r="A103" s="4" t="s">
        <v>49</v>
      </c>
      <c r="B103" s="8"/>
      <c r="C103" s="25"/>
      <c r="D103" s="11"/>
      <c r="E103" s="25"/>
      <c r="F103" s="11"/>
      <c r="G103" s="25"/>
      <c r="H103" s="11"/>
      <c r="I103" s="25"/>
      <c r="J103" s="11"/>
      <c r="K103" s="25"/>
      <c r="L103" s="11"/>
      <c r="M103" s="25"/>
      <c r="N103" s="11"/>
      <c r="O103" s="25"/>
      <c r="P103" s="16">
        <f t="shared" si="4"/>
        <v>0</v>
      </c>
      <c r="Q103" s="40"/>
      <c r="R103">
        <f>J3</f>
        <v>79</v>
      </c>
      <c r="S103" t="s">
        <v>196</v>
      </c>
      <c r="T103" t="s">
        <v>469</v>
      </c>
    </row>
    <row r="104" spans="1:20" ht="12.75">
      <c r="A104" s="4" t="s">
        <v>50</v>
      </c>
      <c r="B104" s="8"/>
      <c r="C104" s="25"/>
      <c r="D104" s="11"/>
      <c r="E104" s="25"/>
      <c r="F104" s="11"/>
      <c r="G104" s="25"/>
      <c r="H104" s="11"/>
      <c r="I104" s="25"/>
      <c r="J104" s="11"/>
      <c r="K104" s="25"/>
      <c r="L104" s="11"/>
      <c r="M104" s="25"/>
      <c r="N104" s="11"/>
      <c r="O104" s="25"/>
      <c r="P104" s="16">
        <f t="shared" si="4"/>
        <v>0</v>
      </c>
      <c r="Q104" s="40"/>
      <c r="R104">
        <f>L3</f>
        <v>80</v>
      </c>
      <c r="S104" t="s">
        <v>196</v>
      </c>
      <c r="T104" t="s">
        <v>470</v>
      </c>
    </row>
    <row r="105" spans="1:20" ht="12.75">
      <c r="A105" s="4" t="s">
        <v>51</v>
      </c>
      <c r="B105" s="8"/>
      <c r="C105" s="25"/>
      <c r="D105" s="11"/>
      <c r="E105" s="25"/>
      <c r="F105" s="11"/>
      <c r="G105" s="25"/>
      <c r="H105" s="11"/>
      <c r="I105" s="25"/>
      <c r="J105" s="11"/>
      <c r="K105" s="25"/>
      <c r="L105" s="11"/>
      <c r="M105" s="25"/>
      <c r="N105" s="11"/>
      <c r="O105" s="25"/>
      <c r="P105" s="16">
        <f t="shared" si="4"/>
        <v>0</v>
      </c>
      <c r="Q105" s="40"/>
      <c r="R105">
        <f>N3</f>
        <v>80</v>
      </c>
      <c r="S105" t="s">
        <v>196</v>
      </c>
      <c r="T105" t="s">
        <v>471</v>
      </c>
    </row>
    <row r="106" spans="1:17" ht="12.75">
      <c r="A106" s="4" t="s">
        <v>52</v>
      </c>
      <c r="B106" s="8"/>
      <c r="C106" s="25"/>
      <c r="D106" s="11"/>
      <c r="E106" s="25"/>
      <c r="F106" s="11"/>
      <c r="G106" s="25"/>
      <c r="H106" s="11"/>
      <c r="I106" s="25"/>
      <c r="J106" s="11"/>
      <c r="K106" s="25"/>
      <c r="L106" s="11"/>
      <c r="M106" s="25"/>
      <c r="N106" s="11"/>
      <c r="O106" s="25"/>
      <c r="P106" s="16">
        <f t="shared" si="4"/>
        <v>0</v>
      </c>
      <c r="Q106" s="40"/>
    </row>
    <row r="107" spans="1:17" ht="12.75">
      <c r="A107" s="4" t="s">
        <v>53</v>
      </c>
      <c r="B107" s="8"/>
      <c r="C107" s="25"/>
      <c r="D107" s="11"/>
      <c r="E107" s="25"/>
      <c r="F107" s="11"/>
      <c r="G107" s="25"/>
      <c r="H107" s="11"/>
      <c r="I107" s="25"/>
      <c r="J107" s="11"/>
      <c r="K107" s="25"/>
      <c r="L107" s="11"/>
      <c r="M107" s="25"/>
      <c r="N107" s="11"/>
      <c r="O107" s="25"/>
      <c r="P107" s="16">
        <f t="shared" si="4"/>
        <v>0</v>
      </c>
      <c r="Q107" s="40"/>
    </row>
    <row r="108" spans="1:17" ht="12.75">
      <c r="A108" s="4" t="s">
        <v>54</v>
      </c>
      <c r="B108" s="8"/>
      <c r="C108" s="25"/>
      <c r="D108" s="11"/>
      <c r="E108" s="25"/>
      <c r="F108" s="11"/>
      <c r="G108" s="25"/>
      <c r="H108" s="11"/>
      <c r="I108" s="25"/>
      <c r="J108" s="11"/>
      <c r="K108" s="25"/>
      <c r="L108" s="11"/>
      <c r="M108" s="25"/>
      <c r="N108" s="11"/>
      <c r="O108" s="25"/>
      <c r="P108" s="16">
        <f t="shared" si="4"/>
        <v>0</v>
      </c>
      <c r="Q108" s="40"/>
    </row>
    <row r="109" spans="1:17" ht="12.75">
      <c r="A109" s="4" t="s">
        <v>55</v>
      </c>
      <c r="B109" s="8"/>
      <c r="C109" s="25"/>
      <c r="D109" s="11"/>
      <c r="E109" s="25"/>
      <c r="F109" s="11"/>
      <c r="G109" s="25"/>
      <c r="H109" s="11"/>
      <c r="I109" s="25"/>
      <c r="J109" s="11"/>
      <c r="K109" s="25"/>
      <c r="L109" s="11"/>
      <c r="M109" s="25"/>
      <c r="N109" s="11"/>
      <c r="O109" s="25"/>
      <c r="P109" s="16">
        <f t="shared" si="4"/>
        <v>0</v>
      </c>
      <c r="Q109" s="40"/>
    </row>
    <row r="110" spans="1:17" ht="12.75">
      <c r="A110" s="4" t="s">
        <v>56</v>
      </c>
      <c r="B110" s="8"/>
      <c r="C110" s="25"/>
      <c r="D110" s="11"/>
      <c r="E110" s="25"/>
      <c r="F110" s="11"/>
      <c r="G110" s="25"/>
      <c r="H110" s="11"/>
      <c r="I110" s="25"/>
      <c r="J110" s="11"/>
      <c r="K110" s="25"/>
      <c r="L110" s="11"/>
      <c r="M110" s="25"/>
      <c r="N110" s="11"/>
      <c r="O110" s="25"/>
      <c r="P110" s="16">
        <f t="shared" si="4"/>
        <v>0</v>
      </c>
      <c r="Q110" s="40"/>
    </row>
    <row r="111" spans="1:17" ht="12.75">
      <c r="A111" s="4" t="s">
        <v>57</v>
      </c>
      <c r="B111" s="8"/>
      <c r="C111" s="25"/>
      <c r="D111" s="11"/>
      <c r="E111" s="25"/>
      <c r="F111" s="11"/>
      <c r="G111" s="25"/>
      <c r="H111" s="11"/>
      <c r="I111" s="25"/>
      <c r="J111" s="11"/>
      <c r="K111" s="25"/>
      <c r="L111" s="11"/>
      <c r="M111" s="25"/>
      <c r="N111" s="11"/>
      <c r="O111" s="25"/>
      <c r="P111" s="16">
        <f t="shared" si="4"/>
        <v>0</v>
      </c>
      <c r="Q111" s="40"/>
    </row>
    <row r="112" spans="1:17" ht="12.75">
      <c r="A112" s="4" t="s">
        <v>58</v>
      </c>
      <c r="B112" s="8"/>
      <c r="C112" s="25"/>
      <c r="D112" s="11"/>
      <c r="E112" s="25"/>
      <c r="F112" s="11"/>
      <c r="G112" s="25"/>
      <c r="H112" s="11"/>
      <c r="I112" s="25"/>
      <c r="J112" s="11"/>
      <c r="K112" s="25"/>
      <c r="L112" s="11"/>
      <c r="M112" s="25"/>
      <c r="N112" s="11"/>
      <c r="O112" s="25"/>
      <c r="P112" s="16">
        <f t="shared" si="4"/>
        <v>0</v>
      </c>
      <c r="Q112" s="40"/>
    </row>
    <row r="113" spans="1:17" ht="12.75">
      <c r="A113" s="4" t="s">
        <v>59</v>
      </c>
      <c r="B113" s="8"/>
      <c r="C113" s="25"/>
      <c r="D113" s="11"/>
      <c r="E113" s="25"/>
      <c r="F113" s="11"/>
      <c r="G113" s="25"/>
      <c r="H113" s="11"/>
      <c r="I113" s="25"/>
      <c r="J113" s="11"/>
      <c r="K113" s="25"/>
      <c r="L113" s="11"/>
      <c r="M113" s="25"/>
      <c r="N113" s="11"/>
      <c r="O113" s="25"/>
      <c r="P113" s="16">
        <f t="shared" si="4"/>
        <v>0</v>
      </c>
      <c r="Q113" s="40"/>
    </row>
    <row r="114" spans="1:17" ht="12.75">
      <c r="A114" s="4" t="s">
        <v>60</v>
      </c>
      <c r="B114" s="8"/>
      <c r="C114" s="25"/>
      <c r="D114" s="11"/>
      <c r="E114" s="25"/>
      <c r="F114" s="11"/>
      <c r="G114" s="25"/>
      <c r="H114" s="11"/>
      <c r="I114" s="25"/>
      <c r="J114" s="11"/>
      <c r="K114" s="25"/>
      <c r="L114" s="11"/>
      <c r="M114" s="25"/>
      <c r="N114" s="11"/>
      <c r="O114" s="25"/>
      <c r="P114" s="16">
        <f t="shared" si="4"/>
        <v>0</v>
      </c>
      <c r="Q114" s="40"/>
    </row>
    <row r="115" spans="1:17" ht="12.75">
      <c r="A115" s="4" t="s">
        <v>61</v>
      </c>
      <c r="B115" s="8"/>
      <c r="C115" s="25"/>
      <c r="D115" s="11"/>
      <c r="E115" s="25"/>
      <c r="F115" s="11"/>
      <c r="G115" s="25"/>
      <c r="H115" s="11"/>
      <c r="I115" s="25"/>
      <c r="J115" s="11"/>
      <c r="K115" s="25"/>
      <c r="L115" s="11"/>
      <c r="M115" s="25"/>
      <c r="N115" s="11"/>
      <c r="O115" s="25"/>
      <c r="P115" s="16">
        <f t="shared" si="4"/>
        <v>0</v>
      </c>
      <c r="Q115" s="40"/>
    </row>
    <row r="116" spans="1:17" ht="12.75">
      <c r="A116" s="4" t="s">
        <v>62</v>
      </c>
      <c r="B116" s="8"/>
      <c r="C116" s="25"/>
      <c r="D116" s="11"/>
      <c r="E116" s="25"/>
      <c r="F116" s="11"/>
      <c r="G116" s="25"/>
      <c r="H116" s="11"/>
      <c r="I116" s="25"/>
      <c r="J116" s="11"/>
      <c r="K116" s="25"/>
      <c r="L116" s="11"/>
      <c r="M116" s="25"/>
      <c r="N116" s="11"/>
      <c r="O116" s="25"/>
      <c r="P116" s="16">
        <f t="shared" si="4"/>
        <v>0</v>
      </c>
      <c r="Q116" s="40"/>
    </row>
    <row r="117" spans="1:17" ht="12.75">
      <c r="A117" s="4" t="s">
        <v>63</v>
      </c>
      <c r="B117" s="8"/>
      <c r="C117" s="25"/>
      <c r="D117" s="11"/>
      <c r="E117" s="25"/>
      <c r="F117" s="11"/>
      <c r="G117" s="25"/>
      <c r="H117" s="11"/>
      <c r="I117" s="25"/>
      <c r="J117" s="11"/>
      <c r="K117" s="25"/>
      <c r="L117" s="11"/>
      <c r="M117" s="25"/>
      <c r="N117" s="11"/>
      <c r="O117" s="25"/>
      <c r="P117" s="16">
        <f t="shared" si="4"/>
        <v>0</v>
      </c>
      <c r="Q117" s="40"/>
    </row>
    <row r="118" spans="1:17" ht="12.75">
      <c r="A118" s="4" t="s">
        <v>64</v>
      </c>
      <c r="B118" s="8"/>
      <c r="C118" s="25"/>
      <c r="D118" s="11"/>
      <c r="E118" s="25"/>
      <c r="F118" s="11"/>
      <c r="G118" s="25"/>
      <c r="H118" s="11"/>
      <c r="I118" s="25"/>
      <c r="J118" s="11"/>
      <c r="K118" s="25"/>
      <c r="L118" s="11"/>
      <c r="M118" s="25"/>
      <c r="N118" s="11"/>
      <c r="O118" s="25"/>
      <c r="P118" s="16">
        <f t="shared" si="4"/>
        <v>0</v>
      </c>
      <c r="Q118" s="40"/>
    </row>
    <row r="119" spans="1:17" ht="12.75">
      <c r="A119" s="4" t="s">
        <v>65</v>
      </c>
      <c r="B119" s="8"/>
      <c r="C119" s="25"/>
      <c r="D119" s="11"/>
      <c r="E119" s="25"/>
      <c r="F119" s="11"/>
      <c r="G119" s="25"/>
      <c r="H119" s="11"/>
      <c r="I119" s="25"/>
      <c r="J119" s="11"/>
      <c r="K119" s="25"/>
      <c r="L119" s="11"/>
      <c r="M119" s="25"/>
      <c r="N119" s="11"/>
      <c r="O119" s="25"/>
      <c r="P119" s="16">
        <f t="shared" si="4"/>
        <v>0</v>
      </c>
      <c r="Q119" s="40"/>
    </row>
    <row r="120" spans="1:17" ht="12.75">
      <c r="A120" s="4" t="s">
        <v>176</v>
      </c>
      <c r="B120" s="8"/>
      <c r="C120" s="25"/>
      <c r="D120" s="11"/>
      <c r="E120" s="25"/>
      <c r="F120" s="11"/>
      <c r="G120" s="25"/>
      <c r="H120" s="11"/>
      <c r="I120" s="25"/>
      <c r="J120" s="11"/>
      <c r="K120" s="25"/>
      <c r="L120" s="11"/>
      <c r="M120" s="25"/>
      <c r="N120" s="11"/>
      <c r="O120" s="25"/>
      <c r="P120" s="16">
        <f t="shared" si="4"/>
        <v>0</v>
      </c>
      <c r="Q120" s="40"/>
    </row>
    <row r="121" spans="1:17" ht="12.75">
      <c r="A121" s="4" t="s">
        <v>66</v>
      </c>
      <c r="B121" s="8"/>
      <c r="C121" s="25"/>
      <c r="D121" s="11"/>
      <c r="E121" s="25"/>
      <c r="F121" s="11"/>
      <c r="G121" s="25"/>
      <c r="H121" s="11"/>
      <c r="I121" s="25"/>
      <c r="J121" s="11"/>
      <c r="K121" s="25"/>
      <c r="L121" s="11"/>
      <c r="M121" s="25"/>
      <c r="N121" s="11"/>
      <c r="O121" s="25"/>
      <c r="P121" s="16">
        <f t="shared" si="4"/>
        <v>0</v>
      </c>
      <c r="Q121" s="40"/>
    </row>
    <row r="122" spans="1:17" ht="12.75">
      <c r="A122" s="4" t="s">
        <v>67</v>
      </c>
      <c r="B122" s="8"/>
      <c r="C122" s="25"/>
      <c r="D122" s="11"/>
      <c r="E122" s="25"/>
      <c r="F122" s="11"/>
      <c r="G122" s="25"/>
      <c r="H122" s="11"/>
      <c r="I122" s="25"/>
      <c r="J122" s="11"/>
      <c r="K122" s="25"/>
      <c r="L122" s="11"/>
      <c r="M122" s="25"/>
      <c r="N122" s="11"/>
      <c r="O122" s="25"/>
      <c r="P122" s="16">
        <f t="shared" si="4"/>
        <v>0</v>
      </c>
      <c r="Q122" s="40"/>
    </row>
    <row r="123" spans="1:17" ht="12.75">
      <c r="A123" s="4" t="s">
        <v>68</v>
      </c>
      <c r="B123" s="8"/>
      <c r="C123" s="25"/>
      <c r="D123" s="11"/>
      <c r="E123" s="25"/>
      <c r="F123" s="11"/>
      <c r="G123" s="25"/>
      <c r="H123" s="11"/>
      <c r="I123" s="25"/>
      <c r="J123" s="11"/>
      <c r="K123" s="25"/>
      <c r="L123" s="11"/>
      <c r="M123" s="25"/>
      <c r="N123" s="11"/>
      <c r="O123" s="25"/>
      <c r="P123" s="16">
        <f t="shared" si="4"/>
        <v>0</v>
      </c>
      <c r="Q123" s="40"/>
    </row>
    <row r="124" spans="1:17" ht="12.75">
      <c r="A124" s="4" t="s">
        <v>69</v>
      </c>
      <c r="B124" s="8"/>
      <c r="C124" s="25"/>
      <c r="D124" s="11"/>
      <c r="E124" s="25"/>
      <c r="F124" s="11"/>
      <c r="G124" s="25"/>
      <c r="H124" s="11"/>
      <c r="I124" s="25"/>
      <c r="J124" s="11"/>
      <c r="K124" s="25"/>
      <c r="L124" s="11"/>
      <c r="M124" s="25"/>
      <c r="N124" s="11"/>
      <c r="O124" s="25"/>
      <c r="P124" s="16">
        <f t="shared" si="4"/>
        <v>0</v>
      </c>
      <c r="Q124" s="40"/>
    </row>
    <row r="125" spans="1:17" ht="12.75">
      <c r="A125" s="4" t="s">
        <v>70</v>
      </c>
      <c r="B125" s="8"/>
      <c r="C125" s="25"/>
      <c r="D125" s="11"/>
      <c r="E125" s="25"/>
      <c r="F125" s="11"/>
      <c r="G125" s="25"/>
      <c r="H125" s="11"/>
      <c r="I125" s="25"/>
      <c r="J125" s="11"/>
      <c r="K125" s="25"/>
      <c r="L125" s="11"/>
      <c r="M125" s="25"/>
      <c r="N125" s="11"/>
      <c r="O125" s="25"/>
      <c r="P125" s="16">
        <f t="shared" si="4"/>
        <v>0</v>
      </c>
      <c r="Q125" s="40"/>
    </row>
    <row r="126" spans="1:17" ht="12.75">
      <c r="A126" s="4" t="s">
        <v>71</v>
      </c>
      <c r="B126" s="8"/>
      <c r="C126" s="25"/>
      <c r="D126" s="11"/>
      <c r="E126" s="25"/>
      <c r="F126" s="11"/>
      <c r="G126" s="25"/>
      <c r="H126" s="11"/>
      <c r="I126" s="25"/>
      <c r="J126" s="11"/>
      <c r="K126" s="25"/>
      <c r="L126" s="11"/>
      <c r="M126" s="25"/>
      <c r="N126" s="11"/>
      <c r="O126" s="25"/>
      <c r="P126" s="16">
        <f t="shared" si="4"/>
        <v>0</v>
      </c>
      <c r="Q126" s="40"/>
    </row>
    <row r="127" spans="1:17" ht="12.75">
      <c r="A127" s="4" t="s">
        <v>72</v>
      </c>
      <c r="B127" s="8"/>
      <c r="C127" s="25"/>
      <c r="D127" s="11"/>
      <c r="E127" s="25"/>
      <c r="F127" s="11"/>
      <c r="G127" s="25"/>
      <c r="H127" s="11"/>
      <c r="I127" s="25"/>
      <c r="J127" s="11"/>
      <c r="K127" s="25"/>
      <c r="L127" s="11"/>
      <c r="M127" s="25"/>
      <c r="N127" s="11"/>
      <c r="O127" s="25"/>
      <c r="P127" s="16">
        <f t="shared" si="4"/>
        <v>0</v>
      </c>
      <c r="Q127" s="40"/>
    </row>
    <row r="128" spans="1:17" ht="12.75">
      <c r="A128" s="4" t="s">
        <v>73</v>
      </c>
      <c r="B128" s="8"/>
      <c r="C128" s="25"/>
      <c r="D128" s="11"/>
      <c r="E128" s="25"/>
      <c r="F128" s="11"/>
      <c r="G128" s="25"/>
      <c r="H128" s="11"/>
      <c r="I128" s="25"/>
      <c r="J128" s="11"/>
      <c r="K128" s="25"/>
      <c r="L128" s="11"/>
      <c r="M128" s="25"/>
      <c r="N128" s="11"/>
      <c r="O128" s="25"/>
      <c r="P128" s="16">
        <f t="shared" si="4"/>
        <v>0</v>
      </c>
      <c r="Q128" s="40"/>
    </row>
    <row r="129" spans="1:17" ht="12.75">
      <c r="A129" s="4" t="s">
        <v>74</v>
      </c>
      <c r="B129" s="8"/>
      <c r="C129" s="25"/>
      <c r="D129" s="11"/>
      <c r="E129" s="25"/>
      <c r="F129" s="11"/>
      <c r="G129" s="25"/>
      <c r="H129" s="11"/>
      <c r="I129" s="25"/>
      <c r="J129" s="11"/>
      <c r="K129" s="25"/>
      <c r="L129" s="11"/>
      <c r="M129" s="25"/>
      <c r="N129" s="11"/>
      <c r="O129" s="25"/>
      <c r="P129" s="16">
        <f t="shared" si="4"/>
        <v>0</v>
      </c>
      <c r="Q129" s="40"/>
    </row>
    <row r="130" spans="1:17" ht="12.75">
      <c r="A130" s="4" t="s">
        <v>75</v>
      </c>
      <c r="B130" s="8"/>
      <c r="C130" s="25"/>
      <c r="D130" s="11"/>
      <c r="E130" s="25"/>
      <c r="F130" s="11"/>
      <c r="G130" s="25"/>
      <c r="H130" s="11"/>
      <c r="I130" s="25"/>
      <c r="J130" s="11"/>
      <c r="K130" s="25"/>
      <c r="L130" s="11"/>
      <c r="M130" s="25"/>
      <c r="N130" s="11"/>
      <c r="O130" s="25"/>
      <c r="P130" s="16">
        <f t="shared" si="4"/>
        <v>0</v>
      </c>
      <c r="Q130" s="40"/>
    </row>
    <row r="131" spans="1:17" ht="12.75">
      <c r="A131" s="4" t="s">
        <v>76</v>
      </c>
      <c r="B131" s="8"/>
      <c r="C131" s="25"/>
      <c r="D131" s="11"/>
      <c r="E131" s="25"/>
      <c r="F131" s="11"/>
      <c r="G131" s="25"/>
      <c r="H131" s="11"/>
      <c r="I131" s="25"/>
      <c r="J131" s="11"/>
      <c r="K131" s="25"/>
      <c r="L131" s="11"/>
      <c r="M131" s="25"/>
      <c r="N131" s="11"/>
      <c r="O131" s="25"/>
      <c r="P131" s="16">
        <f t="shared" si="4"/>
        <v>0</v>
      </c>
      <c r="Q131" s="40"/>
    </row>
    <row r="132" spans="1:17" ht="12.75">
      <c r="A132" s="4" t="s">
        <v>77</v>
      </c>
      <c r="B132" s="8"/>
      <c r="C132" s="25"/>
      <c r="D132" s="11"/>
      <c r="E132" s="25"/>
      <c r="F132" s="11"/>
      <c r="G132" s="25"/>
      <c r="H132" s="11"/>
      <c r="I132" s="25"/>
      <c r="J132" s="11"/>
      <c r="K132" s="25"/>
      <c r="L132" s="11"/>
      <c r="M132" s="25"/>
      <c r="N132" s="11"/>
      <c r="O132" s="25"/>
      <c r="P132" s="16">
        <f t="shared" si="4"/>
        <v>0</v>
      </c>
      <c r="Q132" s="40"/>
    </row>
    <row r="133" spans="1:17" ht="12.75">
      <c r="A133" s="4" t="s">
        <v>78</v>
      </c>
      <c r="B133" s="8"/>
      <c r="C133" s="25"/>
      <c r="D133" s="11"/>
      <c r="E133" s="25"/>
      <c r="F133" s="11"/>
      <c r="G133" s="25"/>
      <c r="H133" s="11"/>
      <c r="I133" s="25"/>
      <c r="J133" s="11"/>
      <c r="K133" s="25"/>
      <c r="L133" s="11"/>
      <c r="M133" s="25"/>
      <c r="N133" s="11"/>
      <c r="O133" s="25"/>
      <c r="P133" s="16">
        <f t="shared" si="4"/>
        <v>0</v>
      </c>
      <c r="Q133" s="40"/>
    </row>
    <row r="134" spans="1:17" ht="12.75">
      <c r="A134" s="4" t="s">
        <v>79</v>
      </c>
      <c r="B134" s="8"/>
      <c r="C134" s="25"/>
      <c r="D134" s="11"/>
      <c r="E134" s="25"/>
      <c r="F134" s="11"/>
      <c r="G134" s="25"/>
      <c r="H134" s="11"/>
      <c r="I134" s="25"/>
      <c r="J134" s="11"/>
      <c r="K134" s="25"/>
      <c r="L134" s="11"/>
      <c r="M134" s="25"/>
      <c r="N134" s="11"/>
      <c r="O134" s="25"/>
      <c r="P134" s="16">
        <f aca="true" t="shared" si="5" ref="P134:P197">SUM(B134:O134)</f>
        <v>0</v>
      </c>
      <c r="Q134" s="40"/>
    </row>
    <row r="135" spans="1:17" ht="12.75">
      <c r="A135" s="4" t="s">
        <v>80</v>
      </c>
      <c r="B135" s="8"/>
      <c r="C135" s="25"/>
      <c r="D135" s="11"/>
      <c r="E135" s="25"/>
      <c r="F135" s="11"/>
      <c r="G135" s="25"/>
      <c r="H135" s="11"/>
      <c r="I135" s="25"/>
      <c r="J135" s="11"/>
      <c r="K135" s="25"/>
      <c r="L135" s="11"/>
      <c r="M135" s="25"/>
      <c r="N135" s="11"/>
      <c r="O135" s="25"/>
      <c r="P135" s="16">
        <f t="shared" si="5"/>
        <v>0</v>
      </c>
      <c r="Q135" s="40"/>
    </row>
    <row r="136" spans="1:17" ht="12.75">
      <c r="A136" s="4" t="s">
        <v>81</v>
      </c>
      <c r="B136" s="8"/>
      <c r="C136" s="25"/>
      <c r="D136" s="11"/>
      <c r="E136" s="25"/>
      <c r="F136" s="11"/>
      <c r="G136" s="25"/>
      <c r="H136" s="11"/>
      <c r="I136" s="25"/>
      <c r="J136" s="11"/>
      <c r="K136" s="25"/>
      <c r="L136" s="11"/>
      <c r="M136" s="25"/>
      <c r="N136" s="11"/>
      <c r="O136" s="25"/>
      <c r="P136" s="16">
        <f t="shared" si="5"/>
        <v>0</v>
      </c>
      <c r="Q136" s="40"/>
    </row>
    <row r="137" spans="1:17" ht="12.75">
      <c r="A137" s="4" t="s">
        <v>82</v>
      </c>
      <c r="B137" s="8"/>
      <c r="C137" s="25"/>
      <c r="D137" s="11"/>
      <c r="E137" s="25"/>
      <c r="F137" s="11"/>
      <c r="G137" s="25"/>
      <c r="H137" s="11"/>
      <c r="I137" s="25"/>
      <c r="J137" s="11"/>
      <c r="K137" s="25"/>
      <c r="L137" s="11"/>
      <c r="M137" s="25"/>
      <c r="N137" s="11"/>
      <c r="O137" s="25"/>
      <c r="P137" s="16">
        <f t="shared" si="5"/>
        <v>0</v>
      </c>
      <c r="Q137" s="40"/>
    </row>
    <row r="138" spans="1:17" ht="12.75">
      <c r="A138" s="4" t="s">
        <v>83</v>
      </c>
      <c r="B138" s="8"/>
      <c r="C138" s="25"/>
      <c r="D138" s="11"/>
      <c r="E138" s="25"/>
      <c r="F138" s="11"/>
      <c r="G138" s="25"/>
      <c r="H138" s="11"/>
      <c r="I138" s="25"/>
      <c r="J138" s="11"/>
      <c r="K138" s="25"/>
      <c r="L138" s="11"/>
      <c r="M138" s="25"/>
      <c r="N138" s="11"/>
      <c r="O138" s="25"/>
      <c r="P138" s="16">
        <f t="shared" si="5"/>
        <v>0</v>
      </c>
      <c r="Q138" s="40"/>
    </row>
    <row r="139" spans="1:17" ht="12.75">
      <c r="A139" s="4" t="s">
        <v>84</v>
      </c>
      <c r="B139" s="8"/>
      <c r="C139" s="25"/>
      <c r="D139" s="11"/>
      <c r="E139" s="25"/>
      <c r="F139" s="11"/>
      <c r="G139" s="25"/>
      <c r="H139" s="11"/>
      <c r="I139" s="25"/>
      <c r="J139" s="11"/>
      <c r="K139" s="25"/>
      <c r="L139" s="11"/>
      <c r="M139" s="25"/>
      <c r="N139" s="11"/>
      <c r="O139" s="25"/>
      <c r="P139" s="16">
        <f t="shared" si="5"/>
        <v>0</v>
      </c>
      <c r="Q139" s="40"/>
    </row>
    <row r="140" spans="1:17" ht="12.75">
      <c r="A140" s="4" t="s">
        <v>85</v>
      </c>
      <c r="B140" s="8"/>
      <c r="C140" s="25"/>
      <c r="D140" s="11"/>
      <c r="E140" s="25"/>
      <c r="F140" s="11"/>
      <c r="G140" s="25"/>
      <c r="H140" s="11"/>
      <c r="I140" s="25"/>
      <c r="J140" s="11"/>
      <c r="K140" s="25"/>
      <c r="L140" s="11"/>
      <c r="M140" s="25"/>
      <c r="N140" s="11"/>
      <c r="O140" s="25"/>
      <c r="P140" s="16">
        <f t="shared" si="5"/>
        <v>0</v>
      </c>
      <c r="Q140" s="40"/>
    </row>
    <row r="141" spans="1:17" ht="12.75">
      <c r="A141" s="4" t="s">
        <v>86</v>
      </c>
      <c r="B141" s="8"/>
      <c r="C141" s="25"/>
      <c r="D141" s="11"/>
      <c r="E141" s="25"/>
      <c r="F141" s="11"/>
      <c r="G141" s="25"/>
      <c r="H141" s="11"/>
      <c r="I141" s="25"/>
      <c r="J141" s="11"/>
      <c r="K141" s="25"/>
      <c r="L141" s="11"/>
      <c r="M141" s="25"/>
      <c r="N141" s="11"/>
      <c r="O141" s="25"/>
      <c r="P141" s="16">
        <f t="shared" si="5"/>
        <v>0</v>
      </c>
      <c r="Q141" s="40"/>
    </row>
    <row r="142" spans="1:17" ht="12.75">
      <c r="A142" s="4" t="s">
        <v>87</v>
      </c>
      <c r="B142" s="8"/>
      <c r="C142" s="25"/>
      <c r="D142" s="11"/>
      <c r="E142" s="25"/>
      <c r="F142" s="11"/>
      <c r="G142" s="25"/>
      <c r="H142" s="11"/>
      <c r="I142" s="25"/>
      <c r="J142" s="11"/>
      <c r="K142" s="25"/>
      <c r="L142" s="11"/>
      <c r="M142" s="25"/>
      <c r="N142" s="11"/>
      <c r="O142" s="25"/>
      <c r="P142" s="16">
        <f t="shared" si="5"/>
        <v>0</v>
      </c>
      <c r="Q142" s="40"/>
    </row>
    <row r="143" spans="1:17" ht="12.75">
      <c r="A143" s="4" t="s">
        <v>88</v>
      </c>
      <c r="B143" s="8"/>
      <c r="C143" s="25"/>
      <c r="D143" s="11"/>
      <c r="E143" s="25"/>
      <c r="F143" s="11"/>
      <c r="G143" s="25"/>
      <c r="H143" s="11"/>
      <c r="I143" s="25"/>
      <c r="J143" s="11"/>
      <c r="K143" s="25"/>
      <c r="L143" s="11"/>
      <c r="M143" s="25"/>
      <c r="N143" s="11"/>
      <c r="O143" s="25"/>
      <c r="P143" s="16">
        <f t="shared" si="5"/>
        <v>0</v>
      </c>
      <c r="Q143" s="40"/>
    </row>
    <row r="144" spans="1:17" ht="12.75">
      <c r="A144" s="4" t="s">
        <v>89</v>
      </c>
      <c r="B144" s="8"/>
      <c r="C144" s="25"/>
      <c r="D144" s="11"/>
      <c r="E144" s="25"/>
      <c r="F144" s="11"/>
      <c r="G144" s="25"/>
      <c r="H144" s="11"/>
      <c r="I144" s="25"/>
      <c r="J144" s="11"/>
      <c r="K144" s="25"/>
      <c r="L144" s="11"/>
      <c r="M144" s="25"/>
      <c r="N144" s="11"/>
      <c r="O144" s="25"/>
      <c r="P144" s="16">
        <f t="shared" si="5"/>
        <v>0</v>
      </c>
      <c r="Q144" s="40"/>
    </row>
    <row r="145" spans="1:17" ht="12.75">
      <c r="A145" s="4" t="s">
        <v>90</v>
      </c>
      <c r="B145" s="8"/>
      <c r="C145" s="25"/>
      <c r="D145" s="11"/>
      <c r="E145" s="25"/>
      <c r="F145" s="11"/>
      <c r="G145" s="25"/>
      <c r="H145" s="11"/>
      <c r="I145" s="25"/>
      <c r="J145" s="11"/>
      <c r="K145" s="25"/>
      <c r="L145" s="11"/>
      <c r="M145" s="25"/>
      <c r="N145" s="11"/>
      <c r="O145" s="25"/>
      <c r="P145" s="16">
        <f t="shared" si="5"/>
        <v>0</v>
      </c>
      <c r="Q145" s="40"/>
    </row>
    <row r="146" spans="1:17" ht="12.75">
      <c r="A146" s="4" t="s">
        <v>91</v>
      </c>
      <c r="B146" s="8"/>
      <c r="C146" s="25"/>
      <c r="D146" s="11"/>
      <c r="E146" s="25"/>
      <c r="F146" s="11"/>
      <c r="G146" s="25"/>
      <c r="H146" s="11"/>
      <c r="I146" s="25"/>
      <c r="J146" s="11"/>
      <c r="K146" s="25"/>
      <c r="L146" s="11"/>
      <c r="M146" s="25"/>
      <c r="N146" s="11"/>
      <c r="O146" s="25"/>
      <c r="P146" s="16">
        <f t="shared" si="5"/>
        <v>0</v>
      </c>
      <c r="Q146" s="40"/>
    </row>
    <row r="147" spans="1:17" ht="12.75">
      <c r="A147" s="4" t="s">
        <v>92</v>
      </c>
      <c r="B147" s="8"/>
      <c r="C147" s="25"/>
      <c r="D147" s="11"/>
      <c r="E147" s="25"/>
      <c r="F147" s="11"/>
      <c r="G147" s="25"/>
      <c r="H147" s="11"/>
      <c r="I147" s="25"/>
      <c r="J147" s="11"/>
      <c r="K147" s="25"/>
      <c r="L147" s="11"/>
      <c r="M147" s="25"/>
      <c r="N147" s="11"/>
      <c r="O147" s="25"/>
      <c r="P147" s="16">
        <f t="shared" si="5"/>
        <v>0</v>
      </c>
      <c r="Q147" s="40"/>
    </row>
    <row r="148" spans="1:17" ht="12.75">
      <c r="A148" s="4" t="s">
        <v>93</v>
      </c>
      <c r="B148" s="8"/>
      <c r="C148" s="25"/>
      <c r="D148" s="11"/>
      <c r="E148" s="25"/>
      <c r="F148" s="11"/>
      <c r="G148" s="25"/>
      <c r="H148" s="11"/>
      <c r="I148" s="25"/>
      <c r="J148" s="11"/>
      <c r="K148" s="25"/>
      <c r="L148" s="11"/>
      <c r="M148" s="25"/>
      <c r="N148" s="11"/>
      <c r="O148" s="25"/>
      <c r="P148" s="16">
        <f t="shared" si="5"/>
        <v>0</v>
      </c>
      <c r="Q148" s="40"/>
    </row>
    <row r="149" spans="1:17" ht="12.75">
      <c r="A149" s="4" t="s">
        <v>94</v>
      </c>
      <c r="B149" s="8"/>
      <c r="C149" s="25"/>
      <c r="D149" s="11"/>
      <c r="E149" s="25"/>
      <c r="F149" s="11"/>
      <c r="G149" s="25"/>
      <c r="H149" s="11"/>
      <c r="I149" s="25"/>
      <c r="J149" s="11"/>
      <c r="K149" s="25"/>
      <c r="L149" s="11"/>
      <c r="M149" s="25"/>
      <c r="N149" s="11"/>
      <c r="O149" s="25"/>
      <c r="P149" s="16">
        <f t="shared" si="5"/>
        <v>0</v>
      </c>
      <c r="Q149" s="40"/>
    </row>
    <row r="150" spans="1:17" ht="12.75">
      <c r="A150" s="4" t="s">
        <v>95</v>
      </c>
      <c r="B150" s="8"/>
      <c r="C150" s="25"/>
      <c r="D150" s="11"/>
      <c r="E150" s="25"/>
      <c r="F150" s="11"/>
      <c r="G150" s="25"/>
      <c r="H150" s="11"/>
      <c r="I150" s="25"/>
      <c r="J150" s="11"/>
      <c r="K150" s="25"/>
      <c r="L150" s="11"/>
      <c r="M150" s="25"/>
      <c r="N150" s="11"/>
      <c r="O150" s="25"/>
      <c r="P150" s="16">
        <f t="shared" si="5"/>
        <v>0</v>
      </c>
      <c r="Q150" s="40"/>
    </row>
    <row r="151" spans="1:17" ht="12.75">
      <c r="A151" s="4" t="s">
        <v>96</v>
      </c>
      <c r="B151" s="8"/>
      <c r="C151" s="25"/>
      <c r="D151" s="11"/>
      <c r="E151" s="25"/>
      <c r="F151" s="11"/>
      <c r="G151" s="25"/>
      <c r="H151" s="11"/>
      <c r="I151" s="25"/>
      <c r="J151" s="11"/>
      <c r="K151" s="25"/>
      <c r="L151" s="11"/>
      <c r="M151" s="25"/>
      <c r="N151" s="11"/>
      <c r="O151" s="25"/>
      <c r="P151" s="16">
        <f t="shared" si="5"/>
        <v>0</v>
      </c>
      <c r="Q151" s="40"/>
    </row>
    <row r="152" spans="1:17" ht="12.75">
      <c r="A152" s="4" t="s">
        <v>97</v>
      </c>
      <c r="B152" s="8"/>
      <c r="C152" s="25"/>
      <c r="D152" s="11"/>
      <c r="E152" s="25"/>
      <c r="F152" s="11"/>
      <c r="G152" s="25"/>
      <c r="H152" s="11"/>
      <c r="I152" s="25"/>
      <c r="J152" s="11"/>
      <c r="K152" s="25"/>
      <c r="L152" s="11"/>
      <c r="M152" s="25"/>
      <c r="N152" s="11"/>
      <c r="O152" s="25"/>
      <c r="P152" s="16">
        <f t="shared" si="5"/>
        <v>0</v>
      </c>
      <c r="Q152" s="40"/>
    </row>
    <row r="153" spans="1:17" ht="12.75">
      <c r="A153" s="4" t="s">
        <v>98</v>
      </c>
      <c r="B153" s="8"/>
      <c r="C153" s="25"/>
      <c r="D153" s="11"/>
      <c r="E153" s="25"/>
      <c r="F153" s="11"/>
      <c r="G153" s="25"/>
      <c r="H153" s="11"/>
      <c r="I153" s="25"/>
      <c r="J153" s="11"/>
      <c r="K153" s="25"/>
      <c r="L153" s="11"/>
      <c r="M153" s="25"/>
      <c r="N153" s="11"/>
      <c r="O153" s="25"/>
      <c r="P153" s="16">
        <f t="shared" si="5"/>
        <v>0</v>
      </c>
      <c r="Q153" s="40"/>
    </row>
    <row r="154" spans="1:17" ht="12.75">
      <c r="A154" s="4" t="s">
        <v>99</v>
      </c>
      <c r="B154" s="8"/>
      <c r="C154" s="25"/>
      <c r="D154" s="11"/>
      <c r="E154" s="25"/>
      <c r="F154" s="11"/>
      <c r="G154" s="25"/>
      <c r="H154" s="11"/>
      <c r="I154" s="25"/>
      <c r="J154" s="11"/>
      <c r="K154" s="25"/>
      <c r="L154" s="11"/>
      <c r="M154" s="25"/>
      <c r="N154" s="11"/>
      <c r="O154" s="25"/>
      <c r="P154" s="16">
        <f t="shared" si="5"/>
        <v>0</v>
      </c>
      <c r="Q154" s="40"/>
    </row>
    <row r="155" spans="1:17" ht="12.75">
      <c r="A155" s="4" t="s">
        <v>1</v>
      </c>
      <c r="B155" s="8"/>
      <c r="C155" s="25"/>
      <c r="D155" s="11"/>
      <c r="E155" s="25"/>
      <c r="F155" s="11"/>
      <c r="G155" s="25"/>
      <c r="H155" s="11"/>
      <c r="I155" s="25"/>
      <c r="J155" s="11"/>
      <c r="K155" s="25"/>
      <c r="L155" s="11"/>
      <c r="M155" s="25"/>
      <c r="N155" s="11"/>
      <c r="O155" s="25"/>
      <c r="P155" s="16">
        <f t="shared" si="5"/>
        <v>0</v>
      </c>
      <c r="Q155" s="40"/>
    </row>
    <row r="156" spans="1:17" ht="12.75">
      <c r="A156" s="4" t="s">
        <v>2</v>
      </c>
      <c r="B156" s="8"/>
      <c r="C156" s="25"/>
      <c r="D156" s="11"/>
      <c r="E156" s="25"/>
      <c r="F156" s="11"/>
      <c r="G156" s="25"/>
      <c r="H156" s="11"/>
      <c r="I156" s="25"/>
      <c r="J156" s="11"/>
      <c r="K156" s="25"/>
      <c r="L156" s="11"/>
      <c r="M156" s="25"/>
      <c r="N156" s="11"/>
      <c r="O156" s="25"/>
      <c r="P156" s="16">
        <f t="shared" si="5"/>
        <v>0</v>
      </c>
      <c r="Q156" s="40"/>
    </row>
    <row r="157" spans="1:17" ht="12.75">
      <c r="A157" s="4" t="s">
        <v>3</v>
      </c>
      <c r="B157" s="8"/>
      <c r="C157" s="25"/>
      <c r="D157" s="11"/>
      <c r="E157" s="25"/>
      <c r="F157" s="11"/>
      <c r="G157" s="25"/>
      <c r="H157" s="11"/>
      <c r="I157" s="25"/>
      <c r="J157" s="11"/>
      <c r="K157" s="25"/>
      <c r="L157" s="11"/>
      <c r="M157" s="25"/>
      <c r="N157" s="11"/>
      <c r="O157" s="25"/>
      <c r="P157" s="16">
        <f t="shared" si="5"/>
        <v>0</v>
      </c>
      <c r="Q157" s="40"/>
    </row>
    <row r="158" spans="1:17" ht="12.75">
      <c r="A158" s="4" t="s">
        <v>4</v>
      </c>
      <c r="B158" s="8"/>
      <c r="C158" s="25"/>
      <c r="D158" s="11"/>
      <c r="E158" s="25"/>
      <c r="F158" s="11"/>
      <c r="G158" s="25"/>
      <c r="H158" s="11"/>
      <c r="I158" s="25"/>
      <c r="J158" s="11"/>
      <c r="K158" s="25"/>
      <c r="L158" s="11"/>
      <c r="M158" s="25"/>
      <c r="N158" s="11"/>
      <c r="O158" s="25"/>
      <c r="P158" s="16">
        <f t="shared" si="5"/>
        <v>0</v>
      </c>
      <c r="Q158" s="40"/>
    </row>
    <row r="159" spans="1:17" ht="12.75">
      <c r="A159" s="4" t="s">
        <v>5</v>
      </c>
      <c r="B159" s="8"/>
      <c r="C159" s="25"/>
      <c r="D159" s="11"/>
      <c r="E159" s="25"/>
      <c r="F159" s="11"/>
      <c r="G159" s="25"/>
      <c r="H159" s="11"/>
      <c r="I159" s="25"/>
      <c r="J159" s="11"/>
      <c r="K159" s="25"/>
      <c r="L159" s="11"/>
      <c r="M159" s="25"/>
      <c r="N159" s="11"/>
      <c r="O159" s="25"/>
      <c r="P159" s="16">
        <f t="shared" si="5"/>
        <v>0</v>
      </c>
      <c r="Q159" s="40"/>
    </row>
    <row r="160" spans="1:17" ht="12.75">
      <c r="A160" s="4" t="s">
        <v>6</v>
      </c>
      <c r="B160" s="8"/>
      <c r="C160" s="25"/>
      <c r="D160" s="11"/>
      <c r="E160" s="25"/>
      <c r="F160" s="11"/>
      <c r="G160" s="25"/>
      <c r="H160" s="11"/>
      <c r="I160" s="25"/>
      <c r="J160" s="11"/>
      <c r="K160" s="25"/>
      <c r="L160" s="11"/>
      <c r="M160" s="25"/>
      <c r="N160" s="11"/>
      <c r="O160" s="25"/>
      <c r="P160" s="16">
        <f t="shared" si="5"/>
        <v>0</v>
      </c>
      <c r="Q160" s="40"/>
    </row>
    <row r="161" spans="1:17" ht="12.75">
      <c r="A161" s="4" t="s">
        <v>7</v>
      </c>
      <c r="B161" s="8"/>
      <c r="C161" s="25"/>
      <c r="D161" s="11"/>
      <c r="E161" s="25"/>
      <c r="F161" s="11"/>
      <c r="G161" s="25"/>
      <c r="H161" s="11"/>
      <c r="I161" s="25"/>
      <c r="J161" s="11"/>
      <c r="K161" s="25"/>
      <c r="L161" s="11"/>
      <c r="M161" s="25"/>
      <c r="N161" s="11"/>
      <c r="O161" s="25"/>
      <c r="P161" s="16">
        <f t="shared" si="5"/>
        <v>0</v>
      </c>
      <c r="Q161" s="40"/>
    </row>
    <row r="162" spans="1:17" ht="12.75">
      <c r="A162" s="4" t="s">
        <v>8</v>
      </c>
      <c r="B162" s="8"/>
      <c r="C162" s="25"/>
      <c r="D162" s="11"/>
      <c r="E162" s="25"/>
      <c r="F162" s="11"/>
      <c r="G162" s="25"/>
      <c r="H162" s="11"/>
      <c r="I162" s="25"/>
      <c r="J162" s="11"/>
      <c r="K162" s="25"/>
      <c r="L162" s="11"/>
      <c r="M162" s="25"/>
      <c r="N162" s="11"/>
      <c r="O162" s="25"/>
      <c r="P162" s="16">
        <f t="shared" si="5"/>
        <v>0</v>
      </c>
      <c r="Q162" s="40"/>
    </row>
    <row r="163" spans="1:17" ht="12.75">
      <c r="A163" s="4" t="s">
        <v>9</v>
      </c>
      <c r="B163" s="8"/>
      <c r="C163" s="25"/>
      <c r="D163" s="11"/>
      <c r="E163" s="25"/>
      <c r="F163" s="11"/>
      <c r="G163" s="25"/>
      <c r="H163" s="11"/>
      <c r="I163" s="25"/>
      <c r="J163" s="11"/>
      <c r="K163" s="25"/>
      <c r="L163" s="11"/>
      <c r="M163" s="25"/>
      <c r="N163" s="11"/>
      <c r="O163" s="25"/>
      <c r="P163" s="16">
        <f t="shared" si="5"/>
        <v>0</v>
      </c>
      <c r="Q163" s="40"/>
    </row>
    <row r="164" spans="1:17" ht="12.75">
      <c r="A164" s="4" t="s">
        <v>10</v>
      </c>
      <c r="B164" s="8"/>
      <c r="C164" s="25"/>
      <c r="D164" s="11"/>
      <c r="E164" s="25"/>
      <c r="F164" s="11"/>
      <c r="G164" s="25"/>
      <c r="H164" s="11"/>
      <c r="I164" s="25"/>
      <c r="J164" s="11"/>
      <c r="K164" s="25"/>
      <c r="L164" s="11"/>
      <c r="M164" s="25"/>
      <c r="N164" s="11"/>
      <c r="O164" s="25"/>
      <c r="P164" s="16">
        <f t="shared" si="5"/>
        <v>0</v>
      </c>
      <c r="Q164" s="40"/>
    </row>
    <row r="165" spans="1:17" ht="12.75">
      <c r="A165" s="4" t="s">
        <v>100</v>
      </c>
      <c r="B165" s="8"/>
      <c r="C165" s="25"/>
      <c r="D165" s="11"/>
      <c r="E165" s="25"/>
      <c r="F165" s="11"/>
      <c r="G165" s="25"/>
      <c r="H165" s="11"/>
      <c r="I165" s="25"/>
      <c r="J165" s="11"/>
      <c r="K165" s="25"/>
      <c r="L165" s="11"/>
      <c r="M165" s="25"/>
      <c r="N165" s="11"/>
      <c r="O165" s="25"/>
      <c r="P165" s="16">
        <f t="shared" si="5"/>
        <v>0</v>
      </c>
      <c r="Q165" s="40"/>
    </row>
    <row r="166" spans="1:17" ht="12.75">
      <c r="A166" s="4" t="s">
        <v>101</v>
      </c>
      <c r="B166" s="8"/>
      <c r="C166" s="25"/>
      <c r="D166" s="11"/>
      <c r="E166" s="25"/>
      <c r="F166" s="11"/>
      <c r="G166" s="25"/>
      <c r="H166" s="11"/>
      <c r="I166" s="25"/>
      <c r="J166" s="11"/>
      <c r="K166" s="25"/>
      <c r="L166" s="11"/>
      <c r="M166" s="25"/>
      <c r="N166" s="11"/>
      <c r="O166" s="25"/>
      <c r="P166" s="16">
        <f t="shared" si="5"/>
        <v>0</v>
      </c>
      <c r="Q166" s="40"/>
    </row>
    <row r="167" spans="1:17" ht="12.75">
      <c r="A167" s="4" t="s">
        <v>102</v>
      </c>
      <c r="B167" s="8"/>
      <c r="C167" s="25"/>
      <c r="D167" s="11"/>
      <c r="E167" s="25"/>
      <c r="F167" s="11"/>
      <c r="G167" s="25"/>
      <c r="H167" s="11"/>
      <c r="I167" s="25"/>
      <c r="J167" s="11"/>
      <c r="K167" s="25"/>
      <c r="L167" s="11"/>
      <c r="M167" s="25"/>
      <c r="N167" s="11"/>
      <c r="O167" s="25"/>
      <c r="P167" s="16">
        <f t="shared" si="5"/>
        <v>0</v>
      </c>
      <c r="Q167" s="40"/>
    </row>
    <row r="168" spans="1:17" ht="12.75">
      <c r="A168" s="4" t="s">
        <v>103</v>
      </c>
      <c r="B168" s="8"/>
      <c r="C168" s="25"/>
      <c r="D168" s="11"/>
      <c r="E168" s="25"/>
      <c r="F168" s="11"/>
      <c r="G168" s="25"/>
      <c r="H168" s="11"/>
      <c r="I168" s="25"/>
      <c r="J168" s="11"/>
      <c r="K168" s="25"/>
      <c r="L168" s="11"/>
      <c r="M168" s="25"/>
      <c r="N168" s="11"/>
      <c r="O168" s="25"/>
      <c r="P168" s="16">
        <f t="shared" si="5"/>
        <v>0</v>
      </c>
      <c r="Q168" s="40"/>
    </row>
    <row r="169" spans="1:17" ht="12.75">
      <c r="A169" s="4" t="s">
        <v>104</v>
      </c>
      <c r="B169" s="8"/>
      <c r="C169" s="25"/>
      <c r="D169" s="11"/>
      <c r="E169" s="25"/>
      <c r="F169" s="11"/>
      <c r="G169" s="25"/>
      <c r="H169" s="11"/>
      <c r="I169" s="25"/>
      <c r="J169" s="11"/>
      <c r="K169" s="25"/>
      <c r="L169" s="11"/>
      <c r="M169" s="25"/>
      <c r="N169" s="11"/>
      <c r="O169" s="25"/>
      <c r="P169" s="16">
        <f t="shared" si="5"/>
        <v>0</v>
      </c>
      <c r="Q169" s="40"/>
    </row>
    <row r="170" spans="1:17" ht="12.75">
      <c r="A170" s="4" t="s">
        <v>105</v>
      </c>
      <c r="B170" s="8"/>
      <c r="C170" s="25"/>
      <c r="D170" s="11"/>
      <c r="E170" s="25"/>
      <c r="F170" s="11"/>
      <c r="G170" s="25"/>
      <c r="H170" s="11"/>
      <c r="I170" s="25"/>
      <c r="J170" s="11"/>
      <c r="K170" s="25"/>
      <c r="L170" s="11"/>
      <c r="M170" s="25"/>
      <c r="N170" s="11"/>
      <c r="O170" s="25"/>
      <c r="P170" s="16">
        <f t="shared" si="5"/>
        <v>0</v>
      </c>
      <c r="Q170" s="40"/>
    </row>
    <row r="171" spans="1:17" ht="12.75">
      <c r="A171" s="4" t="s">
        <v>106</v>
      </c>
      <c r="B171" s="8"/>
      <c r="C171" s="25"/>
      <c r="D171" s="11"/>
      <c r="E171" s="25"/>
      <c r="F171" s="11"/>
      <c r="G171" s="25"/>
      <c r="H171" s="11"/>
      <c r="I171" s="25"/>
      <c r="J171" s="11"/>
      <c r="K171" s="25"/>
      <c r="L171" s="11"/>
      <c r="M171" s="25"/>
      <c r="N171" s="11"/>
      <c r="O171" s="25"/>
      <c r="P171" s="16">
        <f t="shared" si="5"/>
        <v>0</v>
      </c>
      <c r="Q171" s="40"/>
    </row>
    <row r="172" spans="1:17" ht="12.75">
      <c r="A172" s="4" t="s">
        <v>107</v>
      </c>
      <c r="B172" s="8"/>
      <c r="C172" s="25"/>
      <c r="D172" s="11"/>
      <c r="E172" s="25"/>
      <c r="F172" s="11"/>
      <c r="G172" s="25"/>
      <c r="H172" s="11"/>
      <c r="I172" s="25"/>
      <c r="J172" s="11"/>
      <c r="K172" s="25"/>
      <c r="L172" s="11"/>
      <c r="M172" s="25"/>
      <c r="N172" s="11"/>
      <c r="O172" s="25"/>
      <c r="P172" s="16">
        <f t="shared" si="5"/>
        <v>0</v>
      </c>
      <c r="Q172" s="40"/>
    </row>
    <row r="173" spans="1:17" ht="12.75">
      <c r="A173" s="4" t="s">
        <v>108</v>
      </c>
      <c r="B173" s="8"/>
      <c r="C173" s="25"/>
      <c r="D173" s="11"/>
      <c r="E173" s="25"/>
      <c r="F173" s="11"/>
      <c r="G173" s="25"/>
      <c r="H173" s="11"/>
      <c r="I173" s="25"/>
      <c r="J173" s="11"/>
      <c r="K173" s="25"/>
      <c r="L173" s="11"/>
      <c r="M173" s="25"/>
      <c r="N173" s="11"/>
      <c r="O173" s="25"/>
      <c r="P173" s="16">
        <f t="shared" si="5"/>
        <v>0</v>
      </c>
      <c r="Q173" s="40"/>
    </row>
    <row r="174" spans="1:17" ht="12.75">
      <c r="A174" s="4" t="s">
        <v>109</v>
      </c>
      <c r="B174" s="8"/>
      <c r="C174" s="25"/>
      <c r="D174" s="11"/>
      <c r="E174" s="25"/>
      <c r="F174" s="11"/>
      <c r="G174" s="25"/>
      <c r="H174" s="11"/>
      <c r="I174" s="25"/>
      <c r="J174" s="11"/>
      <c r="K174" s="25"/>
      <c r="L174" s="11"/>
      <c r="M174" s="25"/>
      <c r="N174" s="11"/>
      <c r="O174" s="25"/>
      <c r="P174" s="16">
        <f t="shared" si="5"/>
        <v>0</v>
      </c>
      <c r="Q174" s="40"/>
    </row>
    <row r="175" spans="1:17" ht="12.75">
      <c r="A175" s="4" t="s">
        <v>110</v>
      </c>
      <c r="B175" s="8"/>
      <c r="C175" s="25"/>
      <c r="D175" s="11"/>
      <c r="E175" s="25"/>
      <c r="F175" s="11"/>
      <c r="G175" s="25"/>
      <c r="H175" s="11"/>
      <c r="I175" s="25"/>
      <c r="J175" s="11"/>
      <c r="K175" s="25"/>
      <c r="L175" s="11"/>
      <c r="M175" s="25"/>
      <c r="N175" s="11"/>
      <c r="O175" s="25"/>
      <c r="P175" s="16">
        <f t="shared" si="5"/>
        <v>0</v>
      </c>
      <c r="Q175" s="40"/>
    </row>
    <row r="176" spans="1:17" ht="12.75">
      <c r="A176" s="4" t="s">
        <v>111</v>
      </c>
      <c r="B176" s="8"/>
      <c r="C176" s="25"/>
      <c r="D176" s="11"/>
      <c r="E176" s="25"/>
      <c r="F176" s="11"/>
      <c r="G176" s="25"/>
      <c r="H176" s="11"/>
      <c r="I176" s="25"/>
      <c r="J176" s="11"/>
      <c r="K176" s="25"/>
      <c r="L176" s="11"/>
      <c r="M176" s="25"/>
      <c r="N176" s="11"/>
      <c r="O176" s="25"/>
      <c r="P176" s="16">
        <f t="shared" si="5"/>
        <v>0</v>
      </c>
      <c r="Q176" s="40"/>
    </row>
    <row r="177" spans="1:17" ht="12.75">
      <c r="A177" s="4" t="s">
        <v>112</v>
      </c>
      <c r="B177" s="8"/>
      <c r="C177" s="25"/>
      <c r="D177" s="11"/>
      <c r="E177" s="25"/>
      <c r="F177" s="11"/>
      <c r="G177" s="25"/>
      <c r="H177" s="11"/>
      <c r="I177" s="25"/>
      <c r="J177" s="11"/>
      <c r="K177" s="25"/>
      <c r="L177" s="11"/>
      <c r="M177" s="25"/>
      <c r="N177" s="11"/>
      <c r="O177" s="25"/>
      <c r="P177" s="16">
        <f t="shared" si="5"/>
        <v>0</v>
      </c>
      <c r="Q177" s="40"/>
    </row>
    <row r="178" spans="1:17" ht="12.75">
      <c r="A178" s="4" t="s">
        <v>113</v>
      </c>
      <c r="B178" s="8"/>
      <c r="C178" s="25"/>
      <c r="D178" s="11"/>
      <c r="E178" s="25"/>
      <c r="F178" s="11"/>
      <c r="G178" s="25"/>
      <c r="H178" s="11"/>
      <c r="I178" s="25"/>
      <c r="J178" s="11"/>
      <c r="K178" s="25"/>
      <c r="L178" s="11"/>
      <c r="M178" s="25"/>
      <c r="N178" s="11"/>
      <c r="O178" s="25"/>
      <c r="P178" s="16">
        <f t="shared" si="5"/>
        <v>0</v>
      </c>
      <c r="Q178" s="40"/>
    </row>
    <row r="179" spans="1:17" ht="12.75">
      <c r="A179" s="4" t="s">
        <v>114</v>
      </c>
      <c r="B179" s="8"/>
      <c r="C179" s="25"/>
      <c r="D179" s="11"/>
      <c r="E179" s="25"/>
      <c r="F179" s="11"/>
      <c r="G179" s="25"/>
      <c r="H179" s="11"/>
      <c r="I179" s="25"/>
      <c r="J179" s="11"/>
      <c r="K179" s="25"/>
      <c r="L179" s="11"/>
      <c r="M179" s="25"/>
      <c r="N179" s="11"/>
      <c r="O179" s="25"/>
      <c r="P179" s="16">
        <f t="shared" si="5"/>
        <v>0</v>
      </c>
      <c r="Q179" s="40"/>
    </row>
    <row r="180" spans="1:17" ht="12.75">
      <c r="A180" s="4" t="s">
        <v>115</v>
      </c>
      <c r="B180" s="8"/>
      <c r="C180" s="25"/>
      <c r="D180" s="11"/>
      <c r="E180" s="25"/>
      <c r="F180" s="11"/>
      <c r="G180" s="25"/>
      <c r="H180" s="11"/>
      <c r="I180" s="25"/>
      <c r="J180" s="11"/>
      <c r="K180" s="25"/>
      <c r="L180" s="11"/>
      <c r="M180" s="25"/>
      <c r="N180" s="11"/>
      <c r="O180" s="25"/>
      <c r="P180" s="16">
        <f t="shared" si="5"/>
        <v>0</v>
      </c>
      <c r="Q180" s="40"/>
    </row>
    <row r="181" spans="1:17" ht="12.75">
      <c r="A181" s="4" t="s">
        <v>116</v>
      </c>
      <c r="B181" s="8"/>
      <c r="C181" s="25"/>
      <c r="D181" s="11"/>
      <c r="E181" s="25"/>
      <c r="F181" s="11"/>
      <c r="G181" s="25"/>
      <c r="H181" s="11"/>
      <c r="I181" s="25"/>
      <c r="J181" s="11"/>
      <c r="K181" s="25"/>
      <c r="L181" s="11"/>
      <c r="M181" s="25"/>
      <c r="N181" s="11"/>
      <c r="O181" s="25"/>
      <c r="P181" s="16">
        <f t="shared" si="5"/>
        <v>0</v>
      </c>
      <c r="Q181" s="40"/>
    </row>
    <row r="182" spans="1:17" ht="12.75">
      <c r="A182" s="4" t="s">
        <v>117</v>
      </c>
      <c r="B182" s="8"/>
      <c r="C182" s="25"/>
      <c r="D182" s="11"/>
      <c r="E182" s="25"/>
      <c r="F182" s="11"/>
      <c r="G182" s="25"/>
      <c r="H182" s="11"/>
      <c r="I182" s="25"/>
      <c r="J182" s="11"/>
      <c r="K182" s="25"/>
      <c r="L182" s="11"/>
      <c r="M182" s="25"/>
      <c r="N182" s="11"/>
      <c r="O182" s="25"/>
      <c r="P182" s="16">
        <f t="shared" si="5"/>
        <v>0</v>
      </c>
      <c r="Q182" s="40"/>
    </row>
    <row r="183" spans="1:17" ht="12.75">
      <c r="A183" s="4" t="s">
        <v>118</v>
      </c>
      <c r="B183" s="8"/>
      <c r="C183" s="25"/>
      <c r="D183" s="11"/>
      <c r="E183" s="25"/>
      <c r="F183" s="11"/>
      <c r="G183" s="25"/>
      <c r="H183" s="11"/>
      <c r="I183" s="25"/>
      <c r="J183" s="11"/>
      <c r="K183" s="25"/>
      <c r="L183" s="11"/>
      <c r="M183" s="25"/>
      <c r="N183" s="11"/>
      <c r="O183" s="25"/>
      <c r="P183" s="16">
        <f t="shared" si="5"/>
        <v>0</v>
      </c>
      <c r="Q183" s="40"/>
    </row>
    <row r="184" spans="1:17" ht="12.75">
      <c r="A184" s="4" t="s">
        <v>119</v>
      </c>
      <c r="B184" s="8"/>
      <c r="C184" s="25"/>
      <c r="D184" s="11"/>
      <c r="E184" s="25"/>
      <c r="F184" s="11"/>
      <c r="G184" s="25"/>
      <c r="H184" s="11"/>
      <c r="I184" s="25"/>
      <c r="J184" s="11"/>
      <c r="K184" s="25"/>
      <c r="L184" s="11"/>
      <c r="M184" s="25"/>
      <c r="N184" s="11"/>
      <c r="O184" s="25"/>
      <c r="P184" s="16">
        <f t="shared" si="5"/>
        <v>0</v>
      </c>
      <c r="Q184" s="40"/>
    </row>
    <row r="185" spans="1:17" ht="12.75">
      <c r="A185" s="4" t="s">
        <v>120</v>
      </c>
      <c r="B185" s="8"/>
      <c r="C185" s="25"/>
      <c r="D185" s="11"/>
      <c r="E185" s="25"/>
      <c r="F185" s="11"/>
      <c r="G185" s="25"/>
      <c r="H185" s="11"/>
      <c r="I185" s="25"/>
      <c r="J185" s="11"/>
      <c r="K185" s="25"/>
      <c r="L185" s="11"/>
      <c r="M185" s="25"/>
      <c r="N185" s="11"/>
      <c r="O185" s="25"/>
      <c r="P185" s="16">
        <f t="shared" si="5"/>
        <v>0</v>
      </c>
      <c r="Q185" s="40"/>
    </row>
    <row r="186" spans="1:17" ht="12.75">
      <c r="A186" s="4" t="s">
        <v>121</v>
      </c>
      <c r="B186" s="8"/>
      <c r="C186" s="25"/>
      <c r="D186" s="11"/>
      <c r="E186" s="25"/>
      <c r="F186" s="11"/>
      <c r="G186" s="25"/>
      <c r="H186" s="11"/>
      <c r="I186" s="25"/>
      <c r="J186" s="11"/>
      <c r="K186" s="25"/>
      <c r="L186" s="11"/>
      <c r="M186" s="25"/>
      <c r="N186" s="11"/>
      <c r="O186" s="25"/>
      <c r="P186" s="16">
        <f t="shared" si="5"/>
        <v>0</v>
      </c>
      <c r="Q186" s="40"/>
    </row>
    <row r="187" spans="1:17" ht="12.75">
      <c r="A187" s="4" t="s">
        <v>122</v>
      </c>
      <c r="B187" s="8"/>
      <c r="C187" s="25"/>
      <c r="D187" s="11"/>
      <c r="E187" s="25"/>
      <c r="F187" s="11"/>
      <c r="G187" s="25"/>
      <c r="H187" s="11"/>
      <c r="I187" s="25"/>
      <c r="J187" s="11"/>
      <c r="K187" s="25"/>
      <c r="L187" s="11"/>
      <c r="M187" s="25"/>
      <c r="N187" s="11"/>
      <c r="O187" s="25"/>
      <c r="P187" s="16">
        <f t="shared" si="5"/>
        <v>0</v>
      </c>
      <c r="Q187" s="40"/>
    </row>
    <row r="188" spans="1:17" ht="12.75">
      <c r="A188" s="4" t="s">
        <v>123</v>
      </c>
      <c r="B188" s="8"/>
      <c r="C188" s="25"/>
      <c r="D188" s="11"/>
      <c r="E188" s="25"/>
      <c r="F188" s="11"/>
      <c r="G188" s="25"/>
      <c r="H188" s="11"/>
      <c r="I188" s="25"/>
      <c r="J188" s="11"/>
      <c r="K188" s="25"/>
      <c r="L188" s="11"/>
      <c r="M188" s="25"/>
      <c r="N188" s="11"/>
      <c r="O188" s="25"/>
      <c r="P188" s="16">
        <f t="shared" si="5"/>
        <v>0</v>
      </c>
      <c r="Q188" s="40"/>
    </row>
    <row r="189" spans="1:17" ht="12.75">
      <c r="A189" s="4" t="s">
        <v>124</v>
      </c>
      <c r="B189" s="8"/>
      <c r="C189" s="25"/>
      <c r="D189" s="11"/>
      <c r="E189" s="25"/>
      <c r="F189" s="11"/>
      <c r="G189" s="25"/>
      <c r="H189" s="11"/>
      <c r="I189" s="25"/>
      <c r="J189" s="11"/>
      <c r="K189" s="25"/>
      <c r="L189" s="11"/>
      <c r="M189" s="25"/>
      <c r="N189" s="11"/>
      <c r="O189" s="25"/>
      <c r="P189" s="16">
        <f t="shared" si="5"/>
        <v>0</v>
      </c>
      <c r="Q189" s="40"/>
    </row>
    <row r="190" spans="1:17" ht="12.75">
      <c r="A190" s="4" t="s">
        <v>125</v>
      </c>
      <c r="B190" s="8"/>
      <c r="C190" s="25"/>
      <c r="D190" s="11"/>
      <c r="E190" s="25"/>
      <c r="F190" s="11"/>
      <c r="G190" s="25"/>
      <c r="H190" s="11"/>
      <c r="I190" s="25"/>
      <c r="J190" s="11"/>
      <c r="K190" s="25"/>
      <c r="L190" s="11"/>
      <c r="M190" s="25"/>
      <c r="N190" s="11"/>
      <c r="O190" s="25"/>
      <c r="P190" s="16">
        <f t="shared" si="5"/>
        <v>0</v>
      </c>
      <c r="Q190" s="40"/>
    </row>
    <row r="191" spans="1:17" ht="12.75">
      <c r="A191" s="4" t="s">
        <v>126</v>
      </c>
      <c r="B191" s="8"/>
      <c r="C191" s="25"/>
      <c r="D191" s="11"/>
      <c r="E191" s="25"/>
      <c r="F191" s="11"/>
      <c r="G191" s="25"/>
      <c r="H191" s="11"/>
      <c r="I191" s="25"/>
      <c r="J191" s="11"/>
      <c r="K191" s="25"/>
      <c r="L191" s="11"/>
      <c r="M191" s="25"/>
      <c r="N191" s="11"/>
      <c r="O191" s="25"/>
      <c r="P191" s="16">
        <f t="shared" si="5"/>
        <v>0</v>
      </c>
      <c r="Q191" s="40"/>
    </row>
    <row r="192" spans="1:17" ht="12.75">
      <c r="A192" s="4" t="s">
        <v>127</v>
      </c>
      <c r="B192" s="8"/>
      <c r="C192" s="25"/>
      <c r="D192" s="11"/>
      <c r="E192" s="25"/>
      <c r="F192" s="11"/>
      <c r="G192" s="25"/>
      <c r="H192" s="11"/>
      <c r="I192" s="25"/>
      <c r="J192" s="11"/>
      <c r="K192" s="25"/>
      <c r="L192" s="11"/>
      <c r="M192" s="25"/>
      <c r="N192" s="11"/>
      <c r="O192" s="25"/>
      <c r="P192" s="16">
        <f t="shared" si="5"/>
        <v>0</v>
      </c>
      <c r="Q192" s="40"/>
    </row>
    <row r="193" spans="1:17" ht="12.75">
      <c r="A193" s="4" t="s">
        <v>128</v>
      </c>
      <c r="B193" s="8"/>
      <c r="C193" s="25"/>
      <c r="D193" s="11"/>
      <c r="E193" s="25"/>
      <c r="F193" s="11"/>
      <c r="G193" s="25"/>
      <c r="H193" s="11"/>
      <c r="I193" s="25"/>
      <c r="J193" s="11"/>
      <c r="K193" s="25"/>
      <c r="L193" s="11"/>
      <c r="M193" s="25"/>
      <c r="N193" s="11"/>
      <c r="O193" s="25"/>
      <c r="P193" s="16">
        <f t="shared" si="5"/>
        <v>0</v>
      </c>
      <c r="Q193" s="40"/>
    </row>
    <row r="194" spans="1:17" ht="12.75">
      <c r="A194" s="4" t="s">
        <v>129</v>
      </c>
      <c r="B194" s="8"/>
      <c r="C194" s="25"/>
      <c r="D194" s="11"/>
      <c r="E194" s="25"/>
      <c r="F194" s="11"/>
      <c r="G194" s="25"/>
      <c r="H194" s="11"/>
      <c r="I194" s="25"/>
      <c r="J194" s="11"/>
      <c r="K194" s="25"/>
      <c r="L194" s="11"/>
      <c r="M194" s="25"/>
      <c r="N194" s="11"/>
      <c r="O194" s="25"/>
      <c r="P194" s="16">
        <f t="shared" si="5"/>
        <v>0</v>
      </c>
      <c r="Q194" s="40"/>
    </row>
    <row r="195" spans="1:17" ht="12.75">
      <c r="A195" s="4" t="s">
        <v>130</v>
      </c>
      <c r="B195" s="8"/>
      <c r="C195" s="25"/>
      <c r="D195" s="11"/>
      <c r="E195" s="25"/>
      <c r="F195" s="11"/>
      <c r="G195" s="25"/>
      <c r="H195" s="11"/>
      <c r="I195" s="25"/>
      <c r="J195" s="11"/>
      <c r="K195" s="25"/>
      <c r="L195" s="11"/>
      <c r="M195" s="25"/>
      <c r="N195" s="11"/>
      <c r="O195" s="25"/>
      <c r="P195" s="16">
        <f t="shared" si="5"/>
        <v>0</v>
      </c>
      <c r="Q195" s="40"/>
    </row>
    <row r="196" spans="1:17" ht="12.75">
      <c r="A196" s="4" t="s">
        <v>131</v>
      </c>
      <c r="B196" s="8"/>
      <c r="C196" s="25"/>
      <c r="D196" s="11"/>
      <c r="E196" s="25"/>
      <c r="F196" s="11"/>
      <c r="G196" s="25"/>
      <c r="H196" s="11"/>
      <c r="I196" s="25"/>
      <c r="J196" s="11"/>
      <c r="K196" s="25"/>
      <c r="L196" s="11"/>
      <c r="M196" s="25"/>
      <c r="N196" s="11"/>
      <c r="O196" s="25"/>
      <c r="P196" s="16">
        <f t="shared" si="5"/>
        <v>0</v>
      </c>
      <c r="Q196" s="40"/>
    </row>
    <row r="197" spans="1:17" ht="12.75">
      <c r="A197" s="4" t="s">
        <v>132</v>
      </c>
      <c r="B197" s="8"/>
      <c r="C197" s="25"/>
      <c r="D197" s="11"/>
      <c r="E197" s="25"/>
      <c r="F197" s="11"/>
      <c r="G197" s="25"/>
      <c r="H197" s="11"/>
      <c r="I197" s="25"/>
      <c r="J197" s="11"/>
      <c r="K197" s="25"/>
      <c r="L197" s="11"/>
      <c r="M197" s="25"/>
      <c r="N197" s="11"/>
      <c r="O197" s="25"/>
      <c r="P197" s="16">
        <f t="shared" si="5"/>
        <v>0</v>
      </c>
      <c r="Q197" s="40"/>
    </row>
    <row r="198" spans="1:17" ht="12.75">
      <c r="A198" s="4" t="s">
        <v>133</v>
      </c>
      <c r="B198" s="8"/>
      <c r="C198" s="25"/>
      <c r="D198" s="11"/>
      <c r="E198" s="25"/>
      <c r="F198" s="11"/>
      <c r="G198" s="25"/>
      <c r="H198" s="11"/>
      <c r="I198" s="25"/>
      <c r="J198" s="11"/>
      <c r="K198" s="25"/>
      <c r="L198" s="11"/>
      <c r="M198" s="25"/>
      <c r="N198" s="11"/>
      <c r="O198" s="25"/>
      <c r="P198" s="16">
        <f aca="true" t="shared" si="6" ref="P198:P205">SUM(B198:O198)</f>
        <v>0</v>
      </c>
      <c r="Q198" s="40"/>
    </row>
    <row r="199" spans="1:17" ht="12.75">
      <c r="A199" s="4" t="s">
        <v>134</v>
      </c>
      <c r="B199" s="8"/>
      <c r="C199" s="25"/>
      <c r="D199" s="11"/>
      <c r="E199" s="25"/>
      <c r="F199" s="11"/>
      <c r="G199" s="25"/>
      <c r="H199" s="11"/>
      <c r="I199" s="25"/>
      <c r="J199" s="11"/>
      <c r="K199" s="25"/>
      <c r="L199" s="11"/>
      <c r="M199" s="25"/>
      <c r="N199" s="11"/>
      <c r="O199" s="25"/>
      <c r="P199" s="16">
        <f t="shared" si="6"/>
        <v>0</v>
      </c>
      <c r="Q199" s="40"/>
    </row>
    <row r="200" spans="1:17" ht="12.75">
      <c r="A200" s="4" t="s">
        <v>135</v>
      </c>
      <c r="B200" s="8"/>
      <c r="C200" s="25"/>
      <c r="D200" s="11"/>
      <c r="E200" s="25"/>
      <c r="F200" s="11"/>
      <c r="G200" s="25"/>
      <c r="H200" s="11"/>
      <c r="I200" s="25"/>
      <c r="J200" s="11"/>
      <c r="K200" s="25"/>
      <c r="L200" s="11"/>
      <c r="M200" s="25"/>
      <c r="N200" s="11"/>
      <c r="O200" s="25"/>
      <c r="P200" s="16">
        <f t="shared" si="6"/>
        <v>0</v>
      </c>
      <c r="Q200" s="40"/>
    </row>
    <row r="201" spans="1:17" ht="12.75">
      <c r="A201" s="4" t="s">
        <v>136</v>
      </c>
      <c r="B201" s="8"/>
      <c r="C201" s="25"/>
      <c r="D201" s="11"/>
      <c r="E201" s="25"/>
      <c r="F201" s="11"/>
      <c r="G201" s="25"/>
      <c r="H201" s="11"/>
      <c r="I201" s="25"/>
      <c r="J201" s="11"/>
      <c r="K201" s="25"/>
      <c r="L201" s="11"/>
      <c r="M201" s="25"/>
      <c r="N201" s="11"/>
      <c r="O201" s="25"/>
      <c r="P201" s="16">
        <f t="shared" si="6"/>
        <v>0</v>
      </c>
      <c r="Q201" s="40"/>
    </row>
    <row r="202" spans="1:17" ht="12.75">
      <c r="A202" s="4" t="s">
        <v>137</v>
      </c>
      <c r="B202" s="8"/>
      <c r="C202" s="25"/>
      <c r="D202" s="11"/>
      <c r="E202" s="25"/>
      <c r="F202" s="11"/>
      <c r="G202" s="25"/>
      <c r="H202" s="11"/>
      <c r="I202" s="25"/>
      <c r="J202" s="11"/>
      <c r="K202" s="25"/>
      <c r="L202" s="11"/>
      <c r="M202" s="25"/>
      <c r="N202" s="11"/>
      <c r="O202" s="25"/>
      <c r="P202" s="16">
        <f t="shared" si="6"/>
        <v>0</v>
      </c>
      <c r="Q202" s="40"/>
    </row>
    <row r="203" spans="1:17" ht="12.75">
      <c r="A203" s="4" t="s">
        <v>138</v>
      </c>
      <c r="B203" s="8"/>
      <c r="C203" s="25"/>
      <c r="D203" s="11"/>
      <c r="E203" s="25"/>
      <c r="F203" s="11"/>
      <c r="G203" s="25"/>
      <c r="H203" s="11"/>
      <c r="I203" s="25"/>
      <c r="J203" s="11"/>
      <c r="K203" s="25"/>
      <c r="L203" s="11"/>
      <c r="M203" s="25"/>
      <c r="N203" s="11"/>
      <c r="O203" s="25"/>
      <c r="P203" s="16">
        <f t="shared" si="6"/>
        <v>0</v>
      </c>
      <c r="Q203" s="40"/>
    </row>
    <row r="204" spans="1:17" ht="12.75">
      <c r="A204" s="4" t="s">
        <v>139</v>
      </c>
      <c r="B204" s="8"/>
      <c r="C204" s="25"/>
      <c r="D204" s="11"/>
      <c r="E204" s="25"/>
      <c r="F204" s="11"/>
      <c r="G204" s="25"/>
      <c r="H204" s="11"/>
      <c r="I204" s="25"/>
      <c r="J204" s="11"/>
      <c r="K204" s="25"/>
      <c r="L204" s="11"/>
      <c r="M204" s="25"/>
      <c r="N204" s="11"/>
      <c r="O204" s="25"/>
      <c r="P204" s="16">
        <f t="shared" si="6"/>
        <v>0</v>
      </c>
      <c r="Q204" s="40"/>
    </row>
    <row r="205" spans="1:17" ht="13.5" thickBot="1">
      <c r="A205" s="4" t="s">
        <v>140</v>
      </c>
      <c r="B205" s="9"/>
      <c r="C205" s="26"/>
      <c r="D205" s="12"/>
      <c r="E205" s="26"/>
      <c r="F205" s="12"/>
      <c r="G205" s="26"/>
      <c r="H205" s="12"/>
      <c r="I205" s="26"/>
      <c r="J205" s="12"/>
      <c r="K205" s="26"/>
      <c r="L205" s="12"/>
      <c r="M205" s="26"/>
      <c r="N205" s="12"/>
      <c r="O205" s="26"/>
      <c r="P205" s="16">
        <f t="shared" si="6"/>
        <v>0</v>
      </c>
      <c r="Q205" s="40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05"/>
  <sheetViews>
    <sheetView workbookViewId="0" topLeftCell="A1">
      <pane ySplit="1545" topLeftCell="BM6" activePane="bottomLeft" state="split"/>
      <selection pane="topLeft" activeCell="Q1" sqref="Q1:Q16384"/>
      <selection pane="bottomLeft" activeCell="B6" sqref="B6"/>
    </sheetView>
  </sheetViews>
  <sheetFormatPr defaultColWidth="9.140625" defaultRowHeight="12.75"/>
  <cols>
    <col min="1" max="1" width="9.7109375" style="4" customWidth="1"/>
    <col min="2" max="2" width="7.7109375" style="1" customWidth="1"/>
    <col min="3" max="3" width="7.7109375" style="27" customWidth="1"/>
    <col min="4" max="4" width="7.7109375" style="2" customWidth="1"/>
    <col min="5" max="5" width="7.7109375" style="27" customWidth="1"/>
    <col min="6" max="6" width="7.7109375" style="2" customWidth="1"/>
    <col min="7" max="7" width="7.7109375" style="27" customWidth="1"/>
    <col min="8" max="8" width="7.7109375" style="2" customWidth="1"/>
    <col min="9" max="9" width="7.7109375" style="27" customWidth="1"/>
    <col min="10" max="10" width="7.7109375" style="2" customWidth="1"/>
    <col min="11" max="11" width="7.7109375" style="27" customWidth="1"/>
    <col min="12" max="12" width="7.7109375" style="2" customWidth="1"/>
    <col min="13" max="13" width="7.7109375" style="27" customWidth="1"/>
    <col min="14" max="14" width="7.7109375" style="2" customWidth="1"/>
    <col min="15" max="15" width="7.7109375" style="27" customWidth="1"/>
    <col min="16" max="16" width="2.8515625" style="13" customWidth="1"/>
    <col min="17" max="17" width="2.8515625" style="39" customWidth="1"/>
    <col min="19" max="19" width="1.57421875" style="0" bestFit="1" customWidth="1"/>
  </cols>
  <sheetData>
    <row r="1" spans="1:22" ht="12.75">
      <c r="A1" s="5" t="s">
        <v>142</v>
      </c>
      <c r="B1" s="18">
        <f aca="true" t="shared" si="0" ref="B1:O1">SUM(B6:B506)</f>
        <v>212</v>
      </c>
      <c r="C1" s="32">
        <f t="shared" si="0"/>
        <v>83</v>
      </c>
      <c r="D1" s="18">
        <f t="shared" si="0"/>
        <v>176</v>
      </c>
      <c r="E1" s="32">
        <f t="shared" si="0"/>
        <v>109</v>
      </c>
      <c r="F1" s="18">
        <f t="shared" si="0"/>
        <v>166</v>
      </c>
      <c r="G1" s="32">
        <f t="shared" si="0"/>
        <v>129</v>
      </c>
      <c r="H1" s="18">
        <f t="shared" si="0"/>
        <v>174</v>
      </c>
      <c r="I1" s="32">
        <f t="shared" si="0"/>
        <v>121</v>
      </c>
      <c r="J1" s="18">
        <f t="shared" si="0"/>
        <v>122</v>
      </c>
      <c r="K1" s="32">
        <f t="shared" si="0"/>
        <v>173</v>
      </c>
      <c r="L1" s="18">
        <f t="shared" si="0"/>
        <v>79</v>
      </c>
      <c r="M1" s="32">
        <f t="shared" si="0"/>
        <v>216</v>
      </c>
      <c r="N1" s="18">
        <f t="shared" si="0"/>
        <v>86</v>
      </c>
      <c r="O1" s="18">
        <f t="shared" si="0"/>
        <v>209</v>
      </c>
      <c r="V1" t="s">
        <v>307</v>
      </c>
    </row>
    <row r="2" spans="1:22" ht="12.75">
      <c r="A2" s="5" t="s">
        <v>185</v>
      </c>
      <c r="B2" s="28">
        <f>B1/(B1+C1)</f>
        <v>0.7186440677966102</v>
      </c>
      <c r="C2" s="33">
        <f>C1/(C1+B1)</f>
        <v>0.28135593220338984</v>
      </c>
      <c r="D2" s="28">
        <f>D1/(D1+E1)</f>
        <v>0.6175438596491228</v>
      </c>
      <c r="E2" s="33">
        <f>E1/(E1+D1)</f>
        <v>0.3824561403508772</v>
      </c>
      <c r="F2" s="28">
        <f>F1/(F1+G1)</f>
        <v>0.5627118644067797</v>
      </c>
      <c r="G2" s="33">
        <f>G1/(G1+F1)</f>
        <v>0.43728813559322033</v>
      </c>
      <c r="H2" s="28">
        <f>H1/(H1+I1)</f>
        <v>0.5898305084745763</v>
      </c>
      <c r="I2" s="33">
        <f>I1/(I1+H1)</f>
        <v>0.4101694915254237</v>
      </c>
      <c r="J2" s="28">
        <f>J1/(J1+K1)</f>
        <v>0.4135593220338983</v>
      </c>
      <c r="K2" s="33">
        <f>K1/(K1+J1)</f>
        <v>0.5864406779661017</v>
      </c>
      <c r="L2" s="28">
        <f>L1/(L1+M1)</f>
        <v>0.2677966101694915</v>
      </c>
      <c r="M2" s="33">
        <f>M1/(M1+L1)</f>
        <v>0.7322033898305085</v>
      </c>
      <c r="N2" s="28">
        <f>N1/(N1+O1)</f>
        <v>0.29152542372881357</v>
      </c>
      <c r="O2" s="28">
        <f>O1/(O1+N1)</f>
        <v>0.7084745762711865</v>
      </c>
      <c r="V2" t="s">
        <v>308</v>
      </c>
    </row>
    <row r="3" spans="1:22" ht="12.75">
      <c r="A3" s="6" t="s">
        <v>141</v>
      </c>
      <c r="B3" s="19">
        <f aca="true" t="shared" si="1" ref="B3:O3">COUNTA(B6:B506)</f>
        <v>59</v>
      </c>
      <c r="C3" s="34">
        <f t="shared" si="1"/>
        <v>59</v>
      </c>
      <c r="D3" s="19">
        <f t="shared" si="1"/>
        <v>57</v>
      </c>
      <c r="E3" s="19">
        <f t="shared" si="1"/>
        <v>57</v>
      </c>
      <c r="F3" s="37">
        <f t="shared" si="1"/>
        <v>59</v>
      </c>
      <c r="G3" s="34">
        <f t="shared" si="1"/>
        <v>59</v>
      </c>
      <c r="H3" s="19">
        <f t="shared" si="1"/>
        <v>59</v>
      </c>
      <c r="I3" s="34">
        <f t="shared" si="1"/>
        <v>59</v>
      </c>
      <c r="J3" s="19">
        <f t="shared" si="1"/>
        <v>59</v>
      </c>
      <c r="K3" s="34">
        <f t="shared" si="1"/>
        <v>59</v>
      </c>
      <c r="L3" s="19">
        <f t="shared" si="1"/>
        <v>59</v>
      </c>
      <c r="M3" s="34">
        <f t="shared" si="1"/>
        <v>59</v>
      </c>
      <c r="N3" s="19">
        <f t="shared" si="1"/>
        <v>59</v>
      </c>
      <c r="O3" s="19">
        <f t="shared" si="1"/>
        <v>59</v>
      </c>
      <c r="V3" t="s">
        <v>309</v>
      </c>
    </row>
    <row r="4" spans="1:22" ht="12.75">
      <c r="A4" s="6" t="s">
        <v>143</v>
      </c>
      <c r="B4" s="20">
        <f aca="true" t="shared" si="2" ref="B4:O4">COUNTIF(B6:B506,"&gt;2")/B3</f>
        <v>0.7966101694915254</v>
      </c>
      <c r="C4" s="35">
        <f t="shared" si="2"/>
        <v>0.2033898305084746</v>
      </c>
      <c r="D4" s="20">
        <f t="shared" si="2"/>
        <v>0.6491228070175439</v>
      </c>
      <c r="E4" s="35">
        <f t="shared" si="2"/>
        <v>0.3508771929824561</v>
      </c>
      <c r="F4" s="20">
        <f t="shared" si="2"/>
        <v>0.6101694915254238</v>
      </c>
      <c r="G4" s="35">
        <f t="shared" si="2"/>
        <v>0.3898305084745763</v>
      </c>
      <c r="H4" s="20">
        <f t="shared" si="2"/>
        <v>0.6271186440677966</v>
      </c>
      <c r="I4" s="35">
        <f t="shared" si="2"/>
        <v>0.3728813559322034</v>
      </c>
      <c r="J4" s="20">
        <f t="shared" si="2"/>
        <v>0.3559322033898305</v>
      </c>
      <c r="K4" s="35">
        <f t="shared" si="2"/>
        <v>0.6440677966101694</v>
      </c>
      <c r="L4" s="20">
        <f t="shared" si="2"/>
        <v>0.1864406779661017</v>
      </c>
      <c r="M4" s="35">
        <f t="shared" si="2"/>
        <v>0.8135593220338984</v>
      </c>
      <c r="N4" s="20">
        <f t="shared" si="2"/>
        <v>0.2033898305084746</v>
      </c>
      <c r="O4" s="20">
        <f t="shared" si="2"/>
        <v>0.7966101694915254</v>
      </c>
      <c r="V4" t="s">
        <v>310</v>
      </c>
    </row>
    <row r="5" spans="1:22" ht="13.5" thickBot="1">
      <c r="A5" s="3"/>
      <c r="B5" s="22" t="s">
        <v>422</v>
      </c>
      <c r="C5" s="36" t="s">
        <v>423</v>
      </c>
      <c r="D5" s="31" t="s">
        <v>424</v>
      </c>
      <c r="E5" s="36" t="s">
        <v>425</v>
      </c>
      <c r="F5" s="31" t="s">
        <v>426</v>
      </c>
      <c r="G5" s="23" t="s">
        <v>427</v>
      </c>
      <c r="H5" s="21" t="s">
        <v>428</v>
      </c>
      <c r="I5" s="23" t="s">
        <v>429</v>
      </c>
      <c r="J5" s="21" t="s">
        <v>430</v>
      </c>
      <c r="K5" s="36" t="s">
        <v>154</v>
      </c>
      <c r="L5" s="31" t="s">
        <v>431</v>
      </c>
      <c r="M5" s="36" t="s">
        <v>432</v>
      </c>
      <c r="N5" s="31" t="s">
        <v>433</v>
      </c>
      <c r="O5" s="23" t="s">
        <v>434</v>
      </c>
      <c r="V5" t="s">
        <v>311</v>
      </c>
    </row>
    <row r="6" spans="1:22" ht="12.75">
      <c r="A6" s="4" t="s">
        <v>146</v>
      </c>
      <c r="B6" s="7">
        <v>5</v>
      </c>
      <c r="C6" s="24">
        <v>0</v>
      </c>
      <c r="D6" s="10">
        <v>4</v>
      </c>
      <c r="E6" s="24">
        <v>1</v>
      </c>
      <c r="F6" s="10">
        <v>3</v>
      </c>
      <c r="G6" s="24">
        <v>2</v>
      </c>
      <c r="H6" s="10">
        <v>4</v>
      </c>
      <c r="I6" s="24">
        <v>1</v>
      </c>
      <c r="J6" s="10">
        <v>2</v>
      </c>
      <c r="K6" s="24">
        <v>3</v>
      </c>
      <c r="L6" s="10">
        <v>2</v>
      </c>
      <c r="M6" s="24">
        <v>3</v>
      </c>
      <c r="N6" s="10">
        <v>4</v>
      </c>
      <c r="O6" s="24">
        <v>1</v>
      </c>
      <c r="P6" s="16">
        <f aca="true" t="shared" si="3" ref="P6:P69">SUM(B6:O6)</f>
        <v>35</v>
      </c>
      <c r="Q6" s="40"/>
      <c r="R6" s="14" t="s">
        <v>183</v>
      </c>
      <c r="V6" t="s">
        <v>312</v>
      </c>
    </row>
    <row r="7" spans="1:22" ht="12.75">
      <c r="A7" s="4" t="s">
        <v>144</v>
      </c>
      <c r="B7" s="8">
        <v>5</v>
      </c>
      <c r="C7" s="25">
        <v>0</v>
      </c>
      <c r="D7" s="11">
        <v>3</v>
      </c>
      <c r="E7" s="25">
        <v>2</v>
      </c>
      <c r="F7" s="11">
        <v>4</v>
      </c>
      <c r="G7" s="25">
        <v>1</v>
      </c>
      <c r="H7" s="11">
        <v>0</v>
      </c>
      <c r="I7" s="25">
        <v>5</v>
      </c>
      <c r="J7" s="11">
        <v>0</v>
      </c>
      <c r="K7" s="25">
        <v>5</v>
      </c>
      <c r="L7" s="11">
        <v>1</v>
      </c>
      <c r="M7" s="25">
        <v>4</v>
      </c>
      <c r="N7" s="11">
        <v>5</v>
      </c>
      <c r="O7" s="25">
        <v>0</v>
      </c>
      <c r="P7" s="16">
        <f t="shared" si="3"/>
        <v>35</v>
      </c>
      <c r="Q7" s="40"/>
      <c r="R7">
        <f>$B1</f>
        <v>212</v>
      </c>
      <c r="S7" t="s">
        <v>196</v>
      </c>
      <c r="T7" t="str">
        <f>$V$1</f>
        <v>Janus5000</v>
      </c>
      <c r="V7" t="s">
        <v>313</v>
      </c>
    </row>
    <row r="8" spans="1:22" ht="12.75">
      <c r="A8" s="4" t="s">
        <v>547</v>
      </c>
      <c r="B8" s="8">
        <v>5</v>
      </c>
      <c r="C8" s="25">
        <v>0</v>
      </c>
      <c r="D8" s="11">
        <v>0</v>
      </c>
      <c r="E8" s="25">
        <v>5</v>
      </c>
      <c r="F8" s="11">
        <v>3</v>
      </c>
      <c r="G8" s="25">
        <v>2</v>
      </c>
      <c r="H8" s="11">
        <v>2</v>
      </c>
      <c r="I8" s="25">
        <v>3</v>
      </c>
      <c r="J8" s="11">
        <v>2</v>
      </c>
      <c r="K8" s="25">
        <v>3</v>
      </c>
      <c r="L8" s="11">
        <v>2</v>
      </c>
      <c r="M8" s="25">
        <v>3</v>
      </c>
      <c r="N8" s="11">
        <v>0</v>
      </c>
      <c r="O8" s="25">
        <v>5</v>
      </c>
      <c r="P8" s="16">
        <f t="shared" si="3"/>
        <v>35</v>
      </c>
      <c r="Q8" s="40"/>
      <c r="R8">
        <f>$C1</f>
        <v>83</v>
      </c>
      <c r="S8" t="s">
        <v>196</v>
      </c>
      <c r="T8" t="str">
        <f>$V$2</f>
        <v>Adept of Aiur</v>
      </c>
      <c r="V8" t="s">
        <v>314</v>
      </c>
    </row>
    <row r="9" spans="1:22" ht="12.75">
      <c r="A9" s="4" t="s">
        <v>152</v>
      </c>
      <c r="B9" s="8">
        <v>3</v>
      </c>
      <c r="C9" s="25">
        <v>2</v>
      </c>
      <c r="D9" s="11">
        <v>2</v>
      </c>
      <c r="E9" s="25">
        <v>3</v>
      </c>
      <c r="F9" s="11">
        <v>1</v>
      </c>
      <c r="G9" s="25">
        <v>4</v>
      </c>
      <c r="H9" s="11">
        <v>3</v>
      </c>
      <c r="I9" s="25">
        <v>2</v>
      </c>
      <c r="J9" s="11">
        <v>1</v>
      </c>
      <c r="K9" s="25">
        <v>4</v>
      </c>
      <c r="L9" s="11">
        <v>2</v>
      </c>
      <c r="M9" s="25">
        <v>3</v>
      </c>
      <c r="N9" s="11">
        <v>3</v>
      </c>
      <c r="O9" s="25">
        <v>2</v>
      </c>
      <c r="P9" s="16">
        <f t="shared" si="3"/>
        <v>35</v>
      </c>
      <c r="Q9" s="40"/>
      <c r="T9" s="29" t="s">
        <v>186</v>
      </c>
      <c r="V9" t="s">
        <v>315</v>
      </c>
    </row>
    <row r="10" spans="1:22" ht="12.75">
      <c r="A10" s="4" t="s">
        <v>452</v>
      </c>
      <c r="B10" s="8">
        <v>2</v>
      </c>
      <c r="C10" s="25">
        <v>3</v>
      </c>
      <c r="D10" s="11">
        <v>0</v>
      </c>
      <c r="E10" s="25">
        <v>5</v>
      </c>
      <c r="F10" s="11">
        <v>1</v>
      </c>
      <c r="G10" s="25">
        <v>4</v>
      </c>
      <c r="H10" s="11">
        <v>5</v>
      </c>
      <c r="I10" s="25">
        <v>0</v>
      </c>
      <c r="J10" s="11">
        <v>4</v>
      </c>
      <c r="K10" s="25">
        <v>1</v>
      </c>
      <c r="L10" s="11">
        <v>0</v>
      </c>
      <c r="M10" s="25">
        <v>5</v>
      </c>
      <c r="N10" s="11">
        <v>2</v>
      </c>
      <c r="O10" s="25">
        <v>3</v>
      </c>
      <c r="P10" s="16">
        <f t="shared" si="3"/>
        <v>35</v>
      </c>
      <c r="Q10" s="40"/>
      <c r="R10">
        <f>$D1</f>
        <v>176</v>
      </c>
      <c r="S10" t="s">
        <v>196</v>
      </c>
      <c r="T10" t="str">
        <f>$V$3</f>
        <v>BBallman7</v>
      </c>
      <c r="V10" t="s">
        <v>316</v>
      </c>
    </row>
    <row r="11" spans="1:22" ht="12.75">
      <c r="A11" s="4" t="s">
        <v>460</v>
      </c>
      <c r="B11" s="8">
        <v>0</v>
      </c>
      <c r="C11" s="25">
        <v>5</v>
      </c>
      <c r="D11" s="11">
        <v>5</v>
      </c>
      <c r="E11" s="25">
        <v>0</v>
      </c>
      <c r="F11" s="11">
        <v>0</v>
      </c>
      <c r="G11" s="25">
        <v>5</v>
      </c>
      <c r="H11" s="11">
        <v>5</v>
      </c>
      <c r="I11" s="25">
        <v>0</v>
      </c>
      <c r="J11" s="11">
        <v>0</v>
      </c>
      <c r="K11" s="25">
        <v>5</v>
      </c>
      <c r="L11" s="11">
        <v>0</v>
      </c>
      <c r="M11" s="25">
        <v>5</v>
      </c>
      <c r="N11" s="11">
        <v>0</v>
      </c>
      <c r="O11" s="25">
        <v>5</v>
      </c>
      <c r="P11" s="16">
        <f t="shared" si="3"/>
        <v>35</v>
      </c>
      <c r="Q11" s="40"/>
      <c r="R11">
        <f>$E1</f>
        <v>109</v>
      </c>
      <c r="S11" t="s">
        <v>196</v>
      </c>
      <c r="T11" t="str">
        <f>$V$4</f>
        <v>The Beginning</v>
      </c>
      <c r="V11" t="s">
        <v>317</v>
      </c>
    </row>
    <row r="12" spans="1:22" ht="12.75">
      <c r="A12" s="4" t="s">
        <v>399</v>
      </c>
      <c r="B12" s="8">
        <v>3</v>
      </c>
      <c r="C12" s="25">
        <v>2</v>
      </c>
      <c r="D12" s="11">
        <v>5</v>
      </c>
      <c r="E12" s="25">
        <v>0</v>
      </c>
      <c r="F12" s="11">
        <v>4</v>
      </c>
      <c r="G12" s="25">
        <v>1</v>
      </c>
      <c r="H12" s="11">
        <v>4</v>
      </c>
      <c r="I12" s="25">
        <v>1</v>
      </c>
      <c r="J12" s="11">
        <v>0</v>
      </c>
      <c r="K12" s="25">
        <v>5</v>
      </c>
      <c r="L12" s="11">
        <v>3</v>
      </c>
      <c r="M12" s="25">
        <v>2</v>
      </c>
      <c r="N12" s="11">
        <v>4</v>
      </c>
      <c r="O12" s="25">
        <v>1</v>
      </c>
      <c r="P12" s="16">
        <f t="shared" si="3"/>
        <v>35</v>
      </c>
      <c r="Q12" s="40"/>
      <c r="T12" s="29" t="s">
        <v>186</v>
      </c>
      <c r="V12" t="s">
        <v>318</v>
      </c>
    </row>
    <row r="13" spans="1:22" ht="12.75">
      <c r="A13" s="4" t="s">
        <v>463</v>
      </c>
      <c r="B13" s="8">
        <v>4</v>
      </c>
      <c r="C13" s="25">
        <v>1</v>
      </c>
      <c r="D13" s="11">
        <v>4</v>
      </c>
      <c r="E13" s="25">
        <v>1</v>
      </c>
      <c r="F13" s="11">
        <v>1</v>
      </c>
      <c r="G13" s="25">
        <v>4</v>
      </c>
      <c r="H13" s="11">
        <v>5</v>
      </c>
      <c r="I13" s="25">
        <v>0</v>
      </c>
      <c r="J13" s="11">
        <v>0</v>
      </c>
      <c r="K13" s="25">
        <v>5</v>
      </c>
      <c r="L13" s="11">
        <v>1</v>
      </c>
      <c r="M13" s="25">
        <v>4</v>
      </c>
      <c r="N13" s="11">
        <v>1</v>
      </c>
      <c r="O13" s="25">
        <v>4</v>
      </c>
      <c r="P13" s="16">
        <f t="shared" si="3"/>
        <v>35</v>
      </c>
      <c r="Q13" s="40"/>
      <c r="R13">
        <f>$F1</f>
        <v>166</v>
      </c>
      <c r="S13" t="s">
        <v>196</v>
      </c>
      <c r="T13" t="str">
        <f>$V$5</f>
        <v>ScorpionX3</v>
      </c>
      <c r="V13" t="s">
        <v>319</v>
      </c>
    </row>
    <row r="14" spans="1:22" ht="12.75">
      <c r="A14" s="4" t="s">
        <v>422</v>
      </c>
      <c r="B14" s="8">
        <v>5</v>
      </c>
      <c r="C14" s="25">
        <v>0</v>
      </c>
      <c r="D14" s="11">
        <v>5</v>
      </c>
      <c r="E14" s="25">
        <v>0</v>
      </c>
      <c r="F14" s="11">
        <v>5</v>
      </c>
      <c r="G14" s="25">
        <v>0</v>
      </c>
      <c r="H14" s="11">
        <v>5</v>
      </c>
      <c r="I14" s="25">
        <v>0</v>
      </c>
      <c r="J14" s="11">
        <v>0</v>
      </c>
      <c r="K14" s="25">
        <v>5</v>
      </c>
      <c r="L14" s="11">
        <v>0</v>
      </c>
      <c r="M14" s="25">
        <v>5</v>
      </c>
      <c r="N14" s="11">
        <v>0</v>
      </c>
      <c r="O14" s="25">
        <v>5</v>
      </c>
      <c r="P14" s="16">
        <f t="shared" si="3"/>
        <v>35</v>
      </c>
      <c r="Q14" s="40"/>
      <c r="R14">
        <f>$G1</f>
        <v>129</v>
      </c>
      <c r="S14" t="s">
        <v>196</v>
      </c>
      <c r="T14" t="str">
        <f>$V$6</f>
        <v>Angsty Lou</v>
      </c>
      <c r="V14" t="s">
        <v>320</v>
      </c>
    </row>
    <row r="15" spans="1:20" ht="12.75">
      <c r="A15" s="4" t="s">
        <v>329</v>
      </c>
      <c r="B15" s="8">
        <v>5</v>
      </c>
      <c r="C15" s="25">
        <v>0</v>
      </c>
      <c r="D15" s="11">
        <v>2</v>
      </c>
      <c r="E15" s="25">
        <v>3</v>
      </c>
      <c r="F15" s="11">
        <v>0</v>
      </c>
      <c r="G15" s="25">
        <v>5</v>
      </c>
      <c r="H15" s="11">
        <v>5</v>
      </c>
      <c r="I15" s="25">
        <v>0</v>
      </c>
      <c r="J15" s="11">
        <v>5</v>
      </c>
      <c r="K15" s="25">
        <v>0</v>
      </c>
      <c r="L15" s="11">
        <v>0</v>
      </c>
      <c r="M15" s="25">
        <v>5</v>
      </c>
      <c r="N15" s="11">
        <v>2</v>
      </c>
      <c r="O15" s="25">
        <v>3</v>
      </c>
      <c r="P15" s="16">
        <f t="shared" si="3"/>
        <v>35</v>
      </c>
      <c r="Q15" s="40"/>
      <c r="T15" s="29" t="s">
        <v>186</v>
      </c>
    </row>
    <row r="16" spans="1:20" ht="12.75">
      <c r="A16" s="4" t="s">
        <v>148</v>
      </c>
      <c r="B16" s="8">
        <v>0</v>
      </c>
      <c r="C16" s="25">
        <v>5</v>
      </c>
      <c r="D16" s="11">
        <v>3</v>
      </c>
      <c r="E16" s="25">
        <v>2</v>
      </c>
      <c r="F16" s="11">
        <v>5</v>
      </c>
      <c r="G16" s="25">
        <v>0</v>
      </c>
      <c r="H16" s="11">
        <v>5</v>
      </c>
      <c r="I16" s="25">
        <v>0</v>
      </c>
      <c r="J16" s="11">
        <v>2</v>
      </c>
      <c r="K16" s="25">
        <v>3</v>
      </c>
      <c r="L16" s="11">
        <v>2</v>
      </c>
      <c r="M16" s="25">
        <v>3</v>
      </c>
      <c r="N16" s="11">
        <v>1</v>
      </c>
      <c r="O16" s="25">
        <v>4</v>
      </c>
      <c r="P16" s="16">
        <f t="shared" si="3"/>
        <v>35</v>
      </c>
      <c r="Q16" s="40"/>
      <c r="R16">
        <f>$H1</f>
        <v>174</v>
      </c>
      <c r="S16" t="s">
        <v>196</v>
      </c>
      <c r="T16" t="str">
        <f>$V$7</f>
        <v>HaRRicH</v>
      </c>
    </row>
    <row r="17" spans="1:20" ht="12.75">
      <c r="A17" s="4" t="s">
        <v>166</v>
      </c>
      <c r="B17" s="8">
        <v>4</v>
      </c>
      <c r="C17" s="25">
        <v>1</v>
      </c>
      <c r="D17" s="11">
        <v>4</v>
      </c>
      <c r="E17" s="25">
        <v>1</v>
      </c>
      <c r="F17" s="11">
        <v>1</v>
      </c>
      <c r="G17" s="25">
        <v>4</v>
      </c>
      <c r="H17" s="11">
        <v>5</v>
      </c>
      <c r="I17" s="25">
        <v>0</v>
      </c>
      <c r="J17" s="11">
        <v>1</v>
      </c>
      <c r="K17" s="25">
        <v>4</v>
      </c>
      <c r="L17" s="11">
        <v>1</v>
      </c>
      <c r="M17" s="25">
        <v>4</v>
      </c>
      <c r="N17" s="11">
        <v>0</v>
      </c>
      <c r="O17" s="25">
        <v>5</v>
      </c>
      <c r="P17" s="16">
        <f t="shared" si="3"/>
        <v>35</v>
      </c>
      <c r="Q17" s="40"/>
      <c r="R17">
        <f>$I1</f>
        <v>121</v>
      </c>
      <c r="S17" t="s">
        <v>196</v>
      </c>
      <c r="T17" t="str">
        <f>$V$8</f>
        <v>Blitztrugg</v>
      </c>
    </row>
    <row r="18" spans="1:20" ht="12.75">
      <c r="A18" s="4" t="s">
        <v>150</v>
      </c>
      <c r="B18" s="8">
        <v>3</v>
      </c>
      <c r="C18" s="25">
        <v>2</v>
      </c>
      <c r="D18" s="11">
        <v>2</v>
      </c>
      <c r="E18" s="25">
        <v>3</v>
      </c>
      <c r="F18" s="11">
        <v>4</v>
      </c>
      <c r="G18" s="25">
        <v>1</v>
      </c>
      <c r="H18" s="11">
        <v>4</v>
      </c>
      <c r="I18" s="25">
        <v>1</v>
      </c>
      <c r="J18" s="11">
        <v>0</v>
      </c>
      <c r="K18" s="25">
        <v>5</v>
      </c>
      <c r="L18" s="11">
        <v>1</v>
      </c>
      <c r="M18" s="25">
        <v>4</v>
      </c>
      <c r="N18" s="11">
        <v>4</v>
      </c>
      <c r="O18" s="25">
        <v>1</v>
      </c>
      <c r="P18" s="16">
        <f t="shared" si="3"/>
        <v>35</v>
      </c>
      <c r="Q18" s="40"/>
      <c r="T18" s="29" t="s">
        <v>186</v>
      </c>
    </row>
    <row r="19" spans="1:20" ht="12.75">
      <c r="A19" s="4" t="s">
        <v>154</v>
      </c>
      <c r="B19" s="8">
        <v>3</v>
      </c>
      <c r="C19" s="25">
        <v>2</v>
      </c>
      <c r="D19" s="11">
        <v>3</v>
      </c>
      <c r="E19" s="25">
        <v>2</v>
      </c>
      <c r="F19" s="11">
        <v>3</v>
      </c>
      <c r="G19" s="25">
        <v>2</v>
      </c>
      <c r="H19" s="11">
        <v>3</v>
      </c>
      <c r="I19" s="25">
        <v>2</v>
      </c>
      <c r="J19" s="11">
        <v>0</v>
      </c>
      <c r="K19" s="25">
        <v>5</v>
      </c>
      <c r="L19" s="11">
        <v>2</v>
      </c>
      <c r="M19" s="25">
        <v>3</v>
      </c>
      <c r="N19" s="11">
        <v>2</v>
      </c>
      <c r="O19" s="25">
        <v>3</v>
      </c>
      <c r="P19" s="16">
        <f t="shared" si="3"/>
        <v>35</v>
      </c>
      <c r="Q19" s="40"/>
      <c r="R19">
        <f>$J1</f>
        <v>122</v>
      </c>
      <c r="S19" t="s">
        <v>196</v>
      </c>
      <c r="T19" t="str">
        <f>$V$9</f>
        <v>PepsiPlunge</v>
      </c>
    </row>
    <row r="20" spans="1:20" ht="12.75">
      <c r="A20" s="4" t="s">
        <v>440</v>
      </c>
      <c r="B20" s="8">
        <v>5</v>
      </c>
      <c r="C20" s="25">
        <v>0</v>
      </c>
      <c r="D20" s="11">
        <v>3</v>
      </c>
      <c r="E20" s="25">
        <v>2</v>
      </c>
      <c r="F20" s="11">
        <v>2</v>
      </c>
      <c r="G20" s="25">
        <v>3</v>
      </c>
      <c r="H20" s="11">
        <v>4</v>
      </c>
      <c r="I20" s="25">
        <v>1</v>
      </c>
      <c r="J20" s="11">
        <v>2</v>
      </c>
      <c r="K20" s="25">
        <v>3</v>
      </c>
      <c r="L20" s="11">
        <v>2</v>
      </c>
      <c r="M20" s="25">
        <v>3</v>
      </c>
      <c r="N20" s="11">
        <v>2</v>
      </c>
      <c r="O20" s="25">
        <v>3</v>
      </c>
      <c r="P20" s="16">
        <f t="shared" si="3"/>
        <v>35</v>
      </c>
      <c r="Q20" s="40"/>
      <c r="R20">
        <f>$K1</f>
        <v>173</v>
      </c>
      <c r="S20" t="s">
        <v>196</v>
      </c>
      <c r="T20" t="str">
        <f>$V$10</f>
        <v>Princess Anri</v>
      </c>
    </row>
    <row r="21" spans="1:20" ht="12.75">
      <c r="A21" s="4" t="s">
        <v>165</v>
      </c>
      <c r="B21" s="8">
        <v>0</v>
      </c>
      <c r="C21" s="25">
        <v>5</v>
      </c>
      <c r="D21" s="11">
        <v>4</v>
      </c>
      <c r="E21" s="25">
        <v>1</v>
      </c>
      <c r="F21" s="11">
        <v>5</v>
      </c>
      <c r="G21" s="25">
        <v>0</v>
      </c>
      <c r="H21" s="11">
        <v>4</v>
      </c>
      <c r="I21" s="25">
        <v>1</v>
      </c>
      <c r="J21" s="11">
        <v>1</v>
      </c>
      <c r="K21" s="25">
        <v>4</v>
      </c>
      <c r="L21" s="11">
        <v>1</v>
      </c>
      <c r="M21" s="25">
        <v>4</v>
      </c>
      <c r="N21" s="11">
        <v>0</v>
      </c>
      <c r="O21" s="25">
        <v>5</v>
      </c>
      <c r="P21" s="16">
        <f t="shared" si="3"/>
        <v>35</v>
      </c>
      <c r="Q21" s="40"/>
      <c r="T21" s="29" t="s">
        <v>186</v>
      </c>
    </row>
    <row r="22" spans="1:20" ht="12.75">
      <c r="A22" s="4" t="s">
        <v>457</v>
      </c>
      <c r="B22" s="8">
        <v>5</v>
      </c>
      <c r="C22" s="25">
        <v>0</v>
      </c>
      <c r="D22" s="11">
        <v>4</v>
      </c>
      <c r="E22" s="25">
        <v>1</v>
      </c>
      <c r="F22" s="11">
        <v>3</v>
      </c>
      <c r="G22" s="25">
        <v>2</v>
      </c>
      <c r="H22" s="11">
        <v>2</v>
      </c>
      <c r="I22" s="25">
        <v>3</v>
      </c>
      <c r="J22" s="11">
        <v>1</v>
      </c>
      <c r="K22" s="25">
        <v>4</v>
      </c>
      <c r="L22" s="11">
        <v>3</v>
      </c>
      <c r="M22" s="25">
        <v>2</v>
      </c>
      <c r="N22" s="11">
        <v>0</v>
      </c>
      <c r="O22" s="25">
        <v>5</v>
      </c>
      <c r="P22" s="16">
        <f t="shared" si="3"/>
        <v>35</v>
      </c>
      <c r="Q22" s="40"/>
      <c r="R22">
        <f>$L1</f>
        <v>79</v>
      </c>
      <c r="S22" t="s">
        <v>196</v>
      </c>
      <c r="T22" t="str">
        <f>$V$11</f>
        <v>thekitchensink</v>
      </c>
    </row>
    <row r="23" spans="1:20" ht="12.75">
      <c r="A23" s="4" t="s">
        <v>557</v>
      </c>
      <c r="B23" s="8">
        <v>1</v>
      </c>
      <c r="C23" s="25">
        <v>4</v>
      </c>
      <c r="D23" s="11"/>
      <c r="E23" s="25"/>
      <c r="F23" s="11">
        <v>3</v>
      </c>
      <c r="G23" s="25">
        <v>2</v>
      </c>
      <c r="H23" s="11">
        <v>5</v>
      </c>
      <c r="I23" s="25">
        <v>0</v>
      </c>
      <c r="J23" s="11">
        <v>4</v>
      </c>
      <c r="K23" s="25">
        <v>1</v>
      </c>
      <c r="L23" s="11">
        <v>0</v>
      </c>
      <c r="M23" s="25">
        <v>5</v>
      </c>
      <c r="N23" s="11">
        <v>0</v>
      </c>
      <c r="O23" s="25">
        <v>5</v>
      </c>
      <c r="P23" s="16">
        <f t="shared" si="3"/>
        <v>30</v>
      </c>
      <c r="Q23" s="40"/>
      <c r="R23">
        <f>$M1</f>
        <v>216</v>
      </c>
      <c r="S23" t="s">
        <v>196</v>
      </c>
      <c r="T23" t="str">
        <f>$V$12</f>
        <v>TheCruelAngel</v>
      </c>
    </row>
    <row r="24" spans="1:20" ht="12.75">
      <c r="A24" s="4" t="s">
        <v>462</v>
      </c>
      <c r="B24" s="8">
        <v>4</v>
      </c>
      <c r="C24" s="25">
        <v>1</v>
      </c>
      <c r="D24" s="11">
        <v>5</v>
      </c>
      <c r="E24" s="25">
        <v>0</v>
      </c>
      <c r="F24" s="11">
        <v>3</v>
      </c>
      <c r="G24" s="25">
        <v>2</v>
      </c>
      <c r="H24" s="11">
        <v>1</v>
      </c>
      <c r="I24" s="25">
        <v>4</v>
      </c>
      <c r="J24" s="11">
        <v>2</v>
      </c>
      <c r="K24" s="25">
        <v>3</v>
      </c>
      <c r="L24" s="11">
        <v>0</v>
      </c>
      <c r="M24" s="25">
        <v>5</v>
      </c>
      <c r="N24" s="11">
        <v>0</v>
      </c>
      <c r="O24" s="25">
        <v>5</v>
      </c>
      <c r="P24" s="16">
        <f t="shared" si="3"/>
        <v>35</v>
      </c>
      <c r="Q24" s="40"/>
      <c r="T24" s="29" t="s">
        <v>186</v>
      </c>
    </row>
    <row r="25" spans="1:20" ht="12.75">
      <c r="A25" s="4" t="s">
        <v>199</v>
      </c>
      <c r="B25" s="8">
        <v>2</v>
      </c>
      <c r="C25" s="25">
        <v>3</v>
      </c>
      <c r="D25" s="11">
        <v>2</v>
      </c>
      <c r="E25" s="25">
        <v>3</v>
      </c>
      <c r="F25" s="11">
        <v>3</v>
      </c>
      <c r="G25" s="25">
        <v>2</v>
      </c>
      <c r="H25" s="11">
        <v>1</v>
      </c>
      <c r="I25" s="25">
        <v>4</v>
      </c>
      <c r="J25" s="11">
        <v>1</v>
      </c>
      <c r="K25" s="25">
        <v>4</v>
      </c>
      <c r="L25" s="11">
        <v>0</v>
      </c>
      <c r="M25" s="25">
        <v>5</v>
      </c>
      <c r="N25" s="11">
        <v>1</v>
      </c>
      <c r="O25" s="25">
        <v>4</v>
      </c>
      <c r="P25" s="16">
        <f t="shared" si="3"/>
        <v>35</v>
      </c>
      <c r="Q25" s="40"/>
      <c r="R25">
        <f>$N1</f>
        <v>86</v>
      </c>
      <c r="S25" t="s">
        <v>196</v>
      </c>
      <c r="T25" t="str">
        <f>$V$13</f>
        <v>GANON1025</v>
      </c>
    </row>
    <row r="26" spans="1:20" ht="12.75">
      <c r="A26" s="4" t="s">
        <v>393</v>
      </c>
      <c r="B26" s="8">
        <v>3</v>
      </c>
      <c r="C26" s="25">
        <v>2</v>
      </c>
      <c r="D26" s="11">
        <v>2</v>
      </c>
      <c r="E26" s="25">
        <v>3</v>
      </c>
      <c r="F26" s="11">
        <v>2</v>
      </c>
      <c r="G26" s="25">
        <v>3</v>
      </c>
      <c r="H26" s="11">
        <v>2</v>
      </c>
      <c r="I26" s="25">
        <v>3</v>
      </c>
      <c r="J26" s="11">
        <v>4</v>
      </c>
      <c r="K26" s="25">
        <v>1</v>
      </c>
      <c r="L26" s="11">
        <v>2</v>
      </c>
      <c r="M26" s="25">
        <v>3</v>
      </c>
      <c r="N26" s="11">
        <v>1</v>
      </c>
      <c r="O26" s="25">
        <v>4</v>
      </c>
      <c r="P26" s="16">
        <f t="shared" si="3"/>
        <v>35</v>
      </c>
      <c r="Q26" s="40"/>
      <c r="R26">
        <f>$O1</f>
        <v>209</v>
      </c>
      <c r="S26" t="s">
        <v>196</v>
      </c>
      <c r="T26" t="str">
        <f>$V$14</f>
        <v>Sir Chris</v>
      </c>
    </row>
    <row r="27" spans="1:17" ht="12.75">
      <c r="A27" s="4" t="s">
        <v>311</v>
      </c>
      <c r="B27" s="8">
        <v>5</v>
      </c>
      <c r="C27" s="25">
        <v>0</v>
      </c>
      <c r="D27" s="11">
        <v>5</v>
      </c>
      <c r="E27" s="25">
        <v>0</v>
      </c>
      <c r="F27" s="11">
        <v>5</v>
      </c>
      <c r="G27" s="25">
        <v>0</v>
      </c>
      <c r="H27" s="11">
        <v>4</v>
      </c>
      <c r="I27" s="25">
        <v>1</v>
      </c>
      <c r="J27" s="11">
        <v>4</v>
      </c>
      <c r="K27" s="25">
        <v>1</v>
      </c>
      <c r="L27" s="11">
        <v>1</v>
      </c>
      <c r="M27" s="25">
        <v>4</v>
      </c>
      <c r="N27" s="11">
        <v>1</v>
      </c>
      <c r="O27" s="25">
        <v>4</v>
      </c>
      <c r="P27" s="16">
        <f t="shared" si="3"/>
        <v>35</v>
      </c>
      <c r="Q27" s="40"/>
    </row>
    <row r="28" spans="1:18" ht="12.75">
      <c r="A28" s="4" t="s">
        <v>147</v>
      </c>
      <c r="B28" s="8">
        <v>4</v>
      </c>
      <c r="C28" s="25">
        <v>1</v>
      </c>
      <c r="D28" s="11">
        <v>3</v>
      </c>
      <c r="E28" s="25">
        <v>2</v>
      </c>
      <c r="F28" s="11">
        <v>4</v>
      </c>
      <c r="G28" s="25">
        <v>1</v>
      </c>
      <c r="H28" s="11">
        <v>2</v>
      </c>
      <c r="I28" s="25">
        <v>3</v>
      </c>
      <c r="J28" s="11">
        <v>3</v>
      </c>
      <c r="K28" s="25">
        <v>2</v>
      </c>
      <c r="L28" s="11">
        <v>0</v>
      </c>
      <c r="M28" s="25">
        <v>5</v>
      </c>
      <c r="N28" s="11">
        <v>3</v>
      </c>
      <c r="O28" s="25">
        <v>2</v>
      </c>
      <c r="P28" s="16">
        <f t="shared" si="3"/>
        <v>35</v>
      </c>
      <c r="Q28" s="40"/>
      <c r="R28" s="14" t="s">
        <v>184</v>
      </c>
    </row>
    <row r="29" spans="1:20" ht="12.75">
      <c r="A29" s="4" t="s">
        <v>402</v>
      </c>
      <c r="B29" s="8">
        <v>4</v>
      </c>
      <c r="C29" s="25">
        <v>1</v>
      </c>
      <c r="D29" s="11">
        <v>2</v>
      </c>
      <c r="E29" s="25">
        <v>3</v>
      </c>
      <c r="F29" s="11">
        <v>1</v>
      </c>
      <c r="G29" s="25">
        <v>4</v>
      </c>
      <c r="H29" s="11">
        <v>3</v>
      </c>
      <c r="I29" s="25">
        <v>2</v>
      </c>
      <c r="J29" s="11">
        <v>0</v>
      </c>
      <c r="K29" s="25">
        <v>5</v>
      </c>
      <c r="L29" s="11">
        <v>1</v>
      </c>
      <c r="M29" s="25">
        <v>4</v>
      </c>
      <c r="N29" s="11">
        <v>0</v>
      </c>
      <c r="O29" s="25">
        <v>5</v>
      </c>
      <c r="P29" s="16">
        <f t="shared" si="3"/>
        <v>35</v>
      </c>
      <c r="Q29" s="40"/>
      <c r="R29" s="30">
        <f>$B2</f>
        <v>0.7186440677966102</v>
      </c>
      <c r="S29" t="s">
        <v>196</v>
      </c>
      <c r="T29" t="str">
        <f>$V$1</f>
        <v>Janus5000</v>
      </c>
    </row>
    <row r="30" spans="1:20" ht="12.75">
      <c r="A30" s="4" t="s">
        <v>225</v>
      </c>
      <c r="B30" s="8">
        <v>5</v>
      </c>
      <c r="C30" s="25">
        <v>0</v>
      </c>
      <c r="D30" s="11">
        <v>2</v>
      </c>
      <c r="E30" s="25">
        <v>3</v>
      </c>
      <c r="F30" s="11">
        <v>0</v>
      </c>
      <c r="G30" s="25">
        <v>5</v>
      </c>
      <c r="H30" s="11">
        <v>3</v>
      </c>
      <c r="I30" s="25">
        <v>2</v>
      </c>
      <c r="J30" s="11">
        <v>5</v>
      </c>
      <c r="K30" s="25">
        <v>0</v>
      </c>
      <c r="L30" s="11">
        <v>0</v>
      </c>
      <c r="M30" s="25">
        <v>5</v>
      </c>
      <c r="N30" s="11">
        <v>1</v>
      </c>
      <c r="O30" s="25">
        <v>4</v>
      </c>
      <c r="P30" s="16">
        <f t="shared" si="3"/>
        <v>35</v>
      </c>
      <c r="Q30" s="40"/>
      <c r="R30" s="30">
        <f>$C2</f>
        <v>0.28135593220338984</v>
      </c>
      <c r="S30" t="s">
        <v>196</v>
      </c>
      <c r="T30" t="str">
        <f>$V$2</f>
        <v>Adept of Aiur</v>
      </c>
    </row>
    <row r="31" spans="1:20" ht="12.75">
      <c r="A31" s="4" t="s">
        <v>254</v>
      </c>
      <c r="B31" s="8">
        <v>5</v>
      </c>
      <c r="C31" s="25">
        <v>0</v>
      </c>
      <c r="D31" s="11">
        <v>2</v>
      </c>
      <c r="E31" s="25">
        <v>3</v>
      </c>
      <c r="F31" s="11">
        <v>1</v>
      </c>
      <c r="G31" s="25">
        <v>4</v>
      </c>
      <c r="H31" s="11">
        <v>1</v>
      </c>
      <c r="I31" s="25">
        <v>4</v>
      </c>
      <c r="J31" s="11">
        <v>0</v>
      </c>
      <c r="K31" s="25">
        <v>5</v>
      </c>
      <c r="L31" s="11">
        <v>4</v>
      </c>
      <c r="M31" s="25">
        <v>1</v>
      </c>
      <c r="N31" s="11">
        <v>1</v>
      </c>
      <c r="O31" s="25">
        <v>4</v>
      </c>
      <c r="P31" s="16">
        <f t="shared" si="3"/>
        <v>35</v>
      </c>
      <c r="Q31" s="40"/>
      <c r="T31" s="29" t="s">
        <v>186</v>
      </c>
    </row>
    <row r="32" spans="1:20" ht="12.75">
      <c r="A32" s="4" t="s">
        <v>356</v>
      </c>
      <c r="B32" s="8">
        <v>4</v>
      </c>
      <c r="C32" s="25">
        <v>1</v>
      </c>
      <c r="D32" s="11">
        <v>4</v>
      </c>
      <c r="E32" s="25">
        <v>1</v>
      </c>
      <c r="F32" s="11">
        <v>3</v>
      </c>
      <c r="G32" s="25">
        <v>2</v>
      </c>
      <c r="H32" s="11">
        <v>3</v>
      </c>
      <c r="I32" s="25">
        <v>2</v>
      </c>
      <c r="J32" s="11">
        <v>3</v>
      </c>
      <c r="K32" s="25">
        <v>2</v>
      </c>
      <c r="L32" s="11">
        <v>1</v>
      </c>
      <c r="M32" s="25">
        <v>4</v>
      </c>
      <c r="N32" s="11">
        <v>1</v>
      </c>
      <c r="O32" s="25">
        <v>4</v>
      </c>
      <c r="P32" s="16">
        <f t="shared" si="3"/>
        <v>35</v>
      </c>
      <c r="Q32" s="40"/>
      <c r="R32" s="30">
        <f>$D2</f>
        <v>0.6175438596491228</v>
      </c>
      <c r="S32" t="s">
        <v>196</v>
      </c>
      <c r="T32" t="str">
        <f>$V$3</f>
        <v>BBallman7</v>
      </c>
    </row>
    <row r="33" spans="1:20" ht="12.75">
      <c r="A33" s="4" t="s">
        <v>151</v>
      </c>
      <c r="B33" s="8">
        <v>5</v>
      </c>
      <c r="C33" s="25">
        <v>0</v>
      </c>
      <c r="D33" s="11">
        <v>4</v>
      </c>
      <c r="E33" s="25">
        <v>1</v>
      </c>
      <c r="F33" s="11">
        <v>5</v>
      </c>
      <c r="G33" s="25">
        <v>0</v>
      </c>
      <c r="H33" s="11">
        <v>1</v>
      </c>
      <c r="I33" s="25">
        <v>4</v>
      </c>
      <c r="J33" s="11">
        <v>2</v>
      </c>
      <c r="K33" s="25">
        <v>3</v>
      </c>
      <c r="L33" s="11">
        <v>0</v>
      </c>
      <c r="M33" s="25">
        <v>5</v>
      </c>
      <c r="N33" s="11">
        <v>0</v>
      </c>
      <c r="O33" s="25">
        <v>5</v>
      </c>
      <c r="P33" s="16">
        <f t="shared" si="3"/>
        <v>35</v>
      </c>
      <c r="Q33" s="40"/>
      <c r="R33" s="30">
        <f>$E2</f>
        <v>0.3824561403508772</v>
      </c>
      <c r="S33" t="s">
        <v>196</v>
      </c>
      <c r="T33" t="str">
        <f>$V$4</f>
        <v>The Beginning</v>
      </c>
    </row>
    <row r="34" spans="1:20" ht="12.75">
      <c r="A34" s="4" t="s">
        <v>377</v>
      </c>
      <c r="B34" s="8">
        <v>3</v>
      </c>
      <c r="C34" s="25">
        <v>2</v>
      </c>
      <c r="D34" s="11">
        <v>3</v>
      </c>
      <c r="E34" s="25">
        <v>2</v>
      </c>
      <c r="F34" s="11">
        <v>3</v>
      </c>
      <c r="G34" s="25">
        <v>2</v>
      </c>
      <c r="H34" s="11">
        <v>2</v>
      </c>
      <c r="I34" s="25">
        <v>3</v>
      </c>
      <c r="J34" s="11">
        <v>0</v>
      </c>
      <c r="K34" s="25">
        <v>5</v>
      </c>
      <c r="L34" s="11">
        <v>5</v>
      </c>
      <c r="M34" s="25">
        <v>0</v>
      </c>
      <c r="N34" s="11">
        <v>5</v>
      </c>
      <c r="O34" s="25">
        <v>0</v>
      </c>
      <c r="P34" s="16">
        <f t="shared" si="3"/>
        <v>35</v>
      </c>
      <c r="Q34" s="40"/>
      <c r="T34" s="29" t="s">
        <v>186</v>
      </c>
    </row>
    <row r="35" spans="1:20" ht="12.75">
      <c r="A35" s="4" t="s">
        <v>401</v>
      </c>
      <c r="B35" s="8">
        <v>5</v>
      </c>
      <c r="C35" s="25">
        <v>0</v>
      </c>
      <c r="D35" s="11">
        <v>5</v>
      </c>
      <c r="E35" s="25">
        <v>0</v>
      </c>
      <c r="F35" s="11">
        <v>5</v>
      </c>
      <c r="G35" s="25">
        <v>0</v>
      </c>
      <c r="H35" s="11">
        <v>5</v>
      </c>
      <c r="I35" s="25">
        <v>0</v>
      </c>
      <c r="J35" s="11">
        <v>5</v>
      </c>
      <c r="K35" s="25">
        <v>0</v>
      </c>
      <c r="L35" s="11">
        <v>0</v>
      </c>
      <c r="M35" s="25">
        <v>5</v>
      </c>
      <c r="N35" s="11">
        <v>0</v>
      </c>
      <c r="O35" s="25">
        <v>5</v>
      </c>
      <c r="P35" s="16">
        <f t="shared" si="3"/>
        <v>35</v>
      </c>
      <c r="Q35" s="40"/>
      <c r="R35" s="30">
        <f>$F2</f>
        <v>0.5627118644067797</v>
      </c>
      <c r="S35" t="s">
        <v>196</v>
      </c>
      <c r="T35" t="str">
        <f>$V$5</f>
        <v>ScorpionX3</v>
      </c>
    </row>
    <row r="36" spans="1:20" ht="12.75">
      <c r="A36" s="4" t="s">
        <v>167</v>
      </c>
      <c r="B36" s="8">
        <v>5</v>
      </c>
      <c r="C36" s="25">
        <v>0</v>
      </c>
      <c r="D36" s="11">
        <v>5</v>
      </c>
      <c r="E36" s="25">
        <v>0</v>
      </c>
      <c r="F36" s="11">
        <v>5</v>
      </c>
      <c r="G36" s="25">
        <v>0</v>
      </c>
      <c r="H36" s="11">
        <v>4</v>
      </c>
      <c r="I36" s="25">
        <v>1</v>
      </c>
      <c r="J36" s="11">
        <v>5</v>
      </c>
      <c r="K36" s="25">
        <v>0</v>
      </c>
      <c r="L36" s="11">
        <v>0</v>
      </c>
      <c r="M36" s="25">
        <v>5</v>
      </c>
      <c r="N36" s="11">
        <v>2</v>
      </c>
      <c r="O36" s="25">
        <v>3</v>
      </c>
      <c r="P36" s="16">
        <f t="shared" si="3"/>
        <v>35</v>
      </c>
      <c r="Q36" s="40"/>
      <c r="R36" s="30">
        <f>$G2</f>
        <v>0.43728813559322033</v>
      </c>
      <c r="S36" t="s">
        <v>196</v>
      </c>
      <c r="T36" t="str">
        <f>$V$6</f>
        <v>Angsty Lou</v>
      </c>
    </row>
    <row r="37" spans="1:20" ht="12.75">
      <c r="A37" s="4" t="s">
        <v>155</v>
      </c>
      <c r="B37" s="8">
        <v>0</v>
      </c>
      <c r="C37" s="25">
        <v>5</v>
      </c>
      <c r="D37" s="11">
        <v>2</v>
      </c>
      <c r="E37" s="25">
        <v>3</v>
      </c>
      <c r="F37" s="11">
        <v>3</v>
      </c>
      <c r="G37" s="25">
        <v>2</v>
      </c>
      <c r="H37" s="11">
        <v>5</v>
      </c>
      <c r="I37" s="25">
        <v>0</v>
      </c>
      <c r="J37" s="11">
        <v>5</v>
      </c>
      <c r="K37" s="25">
        <v>0</v>
      </c>
      <c r="L37" s="11">
        <v>1</v>
      </c>
      <c r="M37" s="25">
        <v>4</v>
      </c>
      <c r="N37" s="11">
        <v>2</v>
      </c>
      <c r="O37" s="25">
        <v>3</v>
      </c>
      <c r="P37" s="16">
        <f t="shared" si="3"/>
        <v>35</v>
      </c>
      <c r="Q37" s="40"/>
      <c r="T37" s="29" t="s">
        <v>186</v>
      </c>
    </row>
    <row r="38" spans="1:20" ht="12.75">
      <c r="A38" s="4" t="s">
        <v>444</v>
      </c>
      <c r="B38" s="8">
        <v>4</v>
      </c>
      <c r="C38" s="25">
        <v>1</v>
      </c>
      <c r="D38" s="11">
        <v>4</v>
      </c>
      <c r="E38" s="25">
        <v>1</v>
      </c>
      <c r="F38" s="11">
        <v>2</v>
      </c>
      <c r="G38" s="25">
        <v>3</v>
      </c>
      <c r="H38" s="11">
        <v>3</v>
      </c>
      <c r="I38" s="25">
        <v>2</v>
      </c>
      <c r="J38" s="11">
        <v>3</v>
      </c>
      <c r="K38" s="25">
        <v>2</v>
      </c>
      <c r="L38" s="11">
        <v>1</v>
      </c>
      <c r="M38" s="25">
        <v>4</v>
      </c>
      <c r="N38" s="11">
        <v>2</v>
      </c>
      <c r="O38" s="25">
        <v>3</v>
      </c>
      <c r="P38" s="16">
        <f t="shared" si="3"/>
        <v>35</v>
      </c>
      <c r="Q38" s="40"/>
      <c r="R38" s="30">
        <f>$H2</f>
        <v>0.5898305084745763</v>
      </c>
      <c r="S38" t="s">
        <v>196</v>
      </c>
      <c r="T38" t="str">
        <f>$V$7</f>
        <v>HaRRicH</v>
      </c>
    </row>
    <row r="39" spans="1:20" ht="12.75">
      <c r="A39" s="4" t="s">
        <v>552</v>
      </c>
      <c r="B39" s="8">
        <v>5</v>
      </c>
      <c r="C39" s="25">
        <v>0</v>
      </c>
      <c r="D39" s="11">
        <v>5</v>
      </c>
      <c r="E39" s="25">
        <v>0</v>
      </c>
      <c r="F39" s="11">
        <v>5</v>
      </c>
      <c r="G39" s="25">
        <v>0</v>
      </c>
      <c r="H39" s="11">
        <v>0</v>
      </c>
      <c r="I39" s="25">
        <v>5</v>
      </c>
      <c r="J39" s="11">
        <v>0</v>
      </c>
      <c r="K39" s="25">
        <v>5</v>
      </c>
      <c r="L39" s="11">
        <v>5</v>
      </c>
      <c r="M39" s="25">
        <v>0</v>
      </c>
      <c r="N39" s="11">
        <v>0</v>
      </c>
      <c r="O39" s="25">
        <v>5</v>
      </c>
      <c r="P39" s="16">
        <f t="shared" si="3"/>
        <v>35</v>
      </c>
      <c r="Q39" s="40"/>
      <c r="R39" s="30">
        <f>$I2</f>
        <v>0.4101694915254237</v>
      </c>
      <c r="S39" t="s">
        <v>196</v>
      </c>
      <c r="T39" t="str">
        <f>$V$8</f>
        <v>Blitztrugg</v>
      </c>
    </row>
    <row r="40" spans="1:20" ht="12.75">
      <c r="A40" s="4" t="s">
        <v>349</v>
      </c>
      <c r="B40" s="8">
        <v>5</v>
      </c>
      <c r="C40" s="25">
        <v>0</v>
      </c>
      <c r="D40" s="11">
        <v>5</v>
      </c>
      <c r="E40" s="25">
        <v>0</v>
      </c>
      <c r="F40" s="11">
        <v>2</v>
      </c>
      <c r="G40" s="25">
        <v>3</v>
      </c>
      <c r="H40" s="11">
        <v>2</v>
      </c>
      <c r="I40" s="25">
        <v>3</v>
      </c>
      <c r="J40" s="11">
        <v>0</v>
      </c>
      <c r="K40" s="25">
        <v>5</v>
      </c>
      <c r="L40" s="11">
        <v>5</v>
      </c>
      <c r="M40" s="25">
        <v>0</v>
      </c>
      <c r="N40" s="11">
        <v>2</v>
      </c>
      <c r="O40" s="25">
        <v>3</v>
      </c>
      <c r="P40" s="16">
        <f t="shared" si="3"/>
        <v>35</v>
      </c>
      <c r="Q40" s="40"/>
      <c r="T40" s="29" t="s">
        <v>186</v>
      </c>
    </row>
    <row r="41" spans="1:20" ht="12.75">
      <c r="A41" s="4" t="s">
        <v>163</v>
      </c>
      <c r="B41" s="8">
        <v>5</v>
      </c>
      <c r="C41" s="25">
        <v>0</v>
      </c>
      <c r="D41" s="11">
        <v>2</v>
      </c>
      <c r="E41" s="25">
        <v>3</v>
      </c>
      <c r="F41" s="11">
        <v>3</v>
      </c>
      <c r="G41" s="25">
        <v>2</v>
      </c>
      <c r="H41" s="11">
        <v>3</v>
      </c>
      <c r="I41" s="25">
        <v>2</v>
      </c>
      <c r="J41" s="11">
        <v>2</v>
      </c>
      <c r="K41" s="25">
        <v>3</v>
      </c>
      <c r="L41" s="11">
        <v>0</v>
      </c>
      <c r="M41" s="25">
        <v>5</v>
      </c>
      <c r="N41" s="11">
        <v>3</v>
      </c>
      <c r="O41" s="25">
        <v>2</v>
      </c>
      <c r="P41" s="16">
        <f t="shared" si="3"/>
        <v>35</v>
      </c>
      <c r="Q41" s="40"/>
      <c r="R41" s="30">
        <f>$J2</f>
        <v>0.4135593220338983</v>
      </c>
      <c r="S41" t="s">
        <v>196</v>
      </c>
      <c r="T41" t="str">
        <f>$V$9</f>
        <v>PepsiPlunge</v>
      </c>
    </row>
    <row r="42" spans="1:20" ht="12.75">
      <c r="A42" s="4" t="s">
        <v>446</v>
      </c>
      <c r="B42" s="8">
        <v>3</v>
      </c>
      <c r="C42" s="25">
        <v>2</v>
      </c>
      <c r="D42" s="11">
        <v>3</v>
      </c>
      <c r="E42" s="25">
        <v>2</v>
      </c>
      <c r="F42" s="11">
        <v>5</v>
      </c>
      <c r="G42" s="25">
        <v>0</v>
      </c>
      <c r="H42" s="11">
        <v>3</v>
      </c>
      <c r="I42" s="25">
        <v>2</v>
      </c>
      <c r="J42" s="11">
        <v>0</v>
      </c>
      <c r="K42" s="25">
        <v>5</v>
      </c>
      <c r="L42" s="11">
        <v>0</v>
      </c>
      <c r="M42" s="25">
        <v>5</v>
      </c>
      <c r="N42" s="11">
        <v>0</v>
      </c>
      <c r="O42" s="25">
        <v>5</v>
      </c>
      <c r="P42" s="16">
        <f t="shared" si="3"/>
        <v>35</v>
      </c>
      <c r="Q42" s="40"/>
      <c r="R42" s="30">
        <f>$K2</f>
        <v>0.5864406779661017</v>
      </c>
      <c r="S42" t="s">
        <v>196</v>
      </c>
      <c r="T42" t="str">
        <f>$V$10</f>
        <v>Princess Anri</v>
      </c>
    </row>
    <row r="43" spans="1:20" ht="12.75">
      <c r="A43" s="4" t="s">
        <v>158</v>
      </c>
      <c r="B43" s="8">
        <v>4</v>
      </c>
      <c r="C43" s="25">
        <v>1</v>
      </c>
      <c r="D43" s="11">
        <v>0</v>
      </c>
      <c r="E43" s="25">
        <v>5</v>
      </c>
      <c r="F43" s="11">
        <v>0</v>
      </c>
      <c r="G43" s="25">
        <v>5</v>
      </c>
      <c r="H43" s="11">
        <v>1</v>
      </c>
      <c r="I43" s="25">
        <v>4</v>
      </c>
      <c r="J43" s="11">
        <v>4</v>
      </c>
      <c r="K43" s="25">
        <v>1</v>
      </c>
      <c r="L43" s="11">
        <v>3</v>
      </c>
      <c r="M43" s="25">
        <v>2</v>
      </c>
      <c r="N43" s="11">
        <v>3</v>
      </c>
      <c r="O43" s="25">
        <v>2</v>
      </c>
      <c r="P43" s="16">
        <f t="shared" si="3"/>
        <v>35</v>
      </c>
      <c r="Q43" s="40"/>
      <c r="T43" s="29" t="s">
        <v>186</v>
      </c>
    </row>
    <row r="44" spans="1:20" ht="12.75">
      <c r="A44" s="4" t="s">
        <v>351</v>
      </c>
      <c r="B44" s="8">
        <v>2</v>
      </c>
      <c r="C44" s="25">
        <v>3</v>
      </c>
      <c r="D44" s="11">
        <v>2</v>
      </c>
      <c r="E44" s="25">
        <v>3</v>
      </c>
      <c r="F44" s="11">
        <v>3</v>
      </c>
      <c r="G44" s="25">
        <v>2</v>
      </c>
      <c r="H44" s="11">
        <v>2</v>
      </c>
      <c r="I44" s="25">
        <v>3</v>
      </c>
      <c r="J44" s="11">
        <v>2</v>
      </c>
      <c r="K44" s="25">
        <v>3</v>
      </c>
      <c r="L44" s="11">
        <v>0</v>
      </c>
      <c r="M44" s="25">
        <v>5</v>
      </c>
      <c r="N44" s="11">
        <v>0</v>
      </c>
      <c r="O44" s="25">
        <v>5</v>
      </c>
      <c r="P44" s="16">
        <f t="shared" si="3"/>
        <v>35</v>
      </c>
      <c r="Q44" s="40"/>
      <c r="R44" s="30">
        <f>$L2</f>
        <v>0.2677966101694915</v>
      </c>
      <c r="S44" t="s">
        <v>196</v>
      </c>
      <c r="T44" t="str">
        <f>$V$11</f>
        <v>thekitchensink</v>
      </c>
    </row>
    <row r="45" spans="1:20" ht="12.75">
      <c r="A45" s="4" t="s">
        <v>417</v>
      </c>
      <c r="B45" s="8">
        <v>5</v>
      </c>
      <c r="C45" s="25">
        <v>0</v>
      </c>
      <c r="D45" s="11"/>
      <c r="E45" s="25"/>
      <c r="F45" s="11">
        <v>5</v>
      </c>
      <c r="G45" s="25">
        <v>0</v>
      </c>
      <c r="H45" s="11">
        <v>0</v>
      </c>
      <c r="I45" s="25">
        <v>5</v>
      </c>
      <c r="J45" s="11">
        <v>0</v>
      </c>
      <c r="K45" s="25">
        <v>5</v>
      </c>
      <c r="L45" s="11">
        <v>0</v>
      </c>
      <c r="M45" s="25">
        <v>5</v>
      </c>
      <c r="N45" s="11">
        <v>0</v>
      </c>
      <c r="O45" s="25">
        <v>5</v>
      </c>
      <c r="P45" s="16">
        <f t="shared" si="3"/>
        <v>30</v>
      </c>
      <c r="Q45" s="40"/>
      <c r="R45" s="30">
        <f>$M2</f>
        <v>0.7322033898305085</v>
      </c>
      <c r="S45" t="s">
        <v>196</v>
      </c>
      <c r="T45" t="str">
        <f>$V$12</f>
        <v>TheCruelAngel</v>
      </c>
    </row>
    <row r="46" spans="1:20" ht="12.75">
      <c r="A46" s="4" t="s">
        <v>453</v>
      </c>
      <c r="B46" s="8">
        <v>4</v>
      </c>
      <c r="C46" s="25">
        <v>1</v>
      </c>
      <c r="D46" s="11">
        <v>5</v>
      </c>
      <c r="E46" s="25">
        <v>0</v>
      </c>
      <c r="F46" s="11">
        <v>3</v>
      </c>
      <c r="G46" s="25">
        <v>2</v>
      </c>
      <c r="H46" s="11">
        <v>1</v>
      </c>
      <c r="I46" s="25">
        <v>4</v>
      </c>
      <c r="J46" s="11">
        <v>1</v>
      </c>
      <c r="K46" s="25">
        <v>4</v>
      </c>
      <c r="L46" s="11">
        <v>2</v>
      </c>
      <c r="M46" s="25">
        <v>3</v>
      </c>
      <c r="N46" s="11">
        <v>1</v>
      </c>
      <c r="O46" s="25">
        <v>4</v>
      </c>
      <c r="P46" s="16">
        <f t="shared" si="3"/>
        <v>35</v>
      </c>
      <c r="Q46" s="40"/>
      <c r="T46" s="29" t="s">
        <v>186</v>
      </c>
    </row>
    <row r="47" spans="1:20" ht="12.75">
      <c r="A47" s="4" t="s">
        <v>450</v>
      </c>
      <c r="B47" s="8">
        <v>4</v>
      </c>
      <c r="C47" s="25">
        <v>1</v>
      </c>
      <c r="D47" s="11">
        <v>4</v>
      </c>
      <c r="E47" s="25">
        <v>1</v>
      </c>
      <c r="F47" s="11">
        <v>4</v>
      </c>
      <c r="G47" s="25">
        <v>1</v>
      </c>
      <c r="H47" s="11">
        <v>2</v>
      </c>
      <c r="I47" s="25">
        <v>3</v>
      </c>
      <c r="J47" s="11">
        <v>2</v>
      </c>
      <c r="K47" s="25">
        <v>3</v>
      </c>
      <c r="L47" s="11">
        <v>4</v>
      </c>
      <c r="M47" s="25">
        <v>1</v>
      </c>
      <c r="N47" s="11">
        <v>1</v>
      </c>
      <c r="O47" s="25">
        <v>4</v>
      </c>
      <c r="P47" s="16">
        <f t="shared" si="3"/>
        <v>35</v>
      </c>
      <c r="Q47" s="40"/>
      <c r="R47" s="30">
        <f>$N2</f>
        <v>0.29152542372881357</v>
      </c>
      <c r="S47" t="s">
        <v>196</v>
      </c>
      <c r="T47" t="str">
        <f>$V$13</f>
        <v>GANON1025</v>
      </c>
    </row>
    <row r="48" spans="1:20" ht="12.75">
      <c r="A48" s="4" t="s">
        <v>149</v>
      </c>
      <c r="B48" s="8">
        <v>1</v>
      </c>
      <c r="C48" s="25">
        <v>4</v>
      </c>
      <c r="D48" s="11">
        <v>3</v>
      </c>
      <c r="E48" s="25">
        <v>2</v>
      </c>
      <c r="F48" s="11">
        <v>2</v>
      </c>
      <c r="G48" s="25">
        <v>3</v>
      </c>
      <c r="H48" s="11">
        <v>4</v>
      </c>
      <c r="I48" s="25">
        <v>1</v>
      </c>
      <c r="J48" s="11">
        <v>3</v>
      </c>
      <c r="K48" s="25">
        <v>2</v>
      </c>
      <c r="L48" s="11">
        <v>1</v>
      </c>
      <c r="M48" s="25">
        <v>4</v>
      </c>
      <c r="N48" s="11">
        <v>0</v>
      </c>
      <c r="O48" s="25">
        <v>5</v>
      </c>
      <c r="P48" s="16">
        <f t="shared" si="3"/>
        <v>35</v>
      </c>
      <c r="Q48" s="40"/>
      <c r="R48" s="30">
        <f>$O2</f>
        <v>0.7084745762711865</v>
      </c>
      <c r="S48" t="s">
        <v>196</v>
      </c>
      <c r="T48" t="str">
        <f>$V$14</f>
        <v>Sir Chris</v>
      </c>
    </row>
    <row r="49" spans="1:17" ht="12.75">
      <c r="A49" s="4" t="s">
        <v>555</v>
      </c>
      <c r="B49" s="8">
        <v>5</v>
      </c>
      <c r="C49" s="25">
        <v>0</v>
      </c>
      <c r="D49" s="11">
        <v>4</v>
      </c>
      <c r="E49" s="25">
        <v>1</v>
      </c>
      <c r="F49" s="11">
        <v>4</v>
      </c>
      <c r="G49" s="25">
        <v>1</v>
      </c>
      <c r="H49" s="11">
        <v>2</v>
      </c>
      <c r="I49" s="25">
        <v>3</v>
      </c>
      <c r="J49" s="11">
        <v>3</v>
      </c>
      <c r="K49" s="25">
        <v>2</v>
      </c>
      <c r="L49" s="11">
        <v>5</v>
      </c>
      <c r="M49" s="25">
        <v>0</v>
      </c>
      <c r="N49" s="11">
        <v>5</v>
      </c>
      <c r="O49" s="25">
        <v>0</v>
      </c>
      <c r="P49" s="16">
        <f t="shared" si="3"/>
        <v>35</v>
      </c>
      <c r="Q49" s="40"/>
    </row>
    <row r="50" spans="1:18" ht="12.75">
      <c r="A50" s="4" t="s">
        <v>159</v>
      </c>
      <c r="B50" s="8">
        <v>4</v>
      </c>
      <c r="C50" s="25">
        <v>1</v>
      </c>
      <c r="D50" s="11">
        <v>2</v>
      </c>
      <c r="E50" s="25">
        <v>3</v>
      </c>
      <c r="F50" s="11">
        <v>3</v>
      </c>
      <c r="G50" s="25">
        <v>2</v>
      </c>
      <c r="H50" s="11">
        <v>4</v>
      </c>
      <c r="I50" s="25">
        <v>1</v>
      </c>
      <c r="J50" s="11">
        <v>1</v>
      </c>
      <c r="K50" s="25">
        <v>4</v>
      </c>
      <c r="L50" s="11">
        <v>1</v>
      </c>
      <c r="M50" s="25">
        <v>4</v>
      </c>
      <c r="N50" s="11">
        <v>1</v>
      </c>
      <c r="O50" s="25">
        <v>4</v>
      </c>
      <c r="P50" s="16">
        <f t="shared" si="3"/>
        <v>35</v>
      </c>
      <c r="Q50" s="40"/>
      <c r="R50" s="14" t="s">
        <v>475</v>
      </c>
    </row>
    <row r="51" spans="1:20" ht="12.75">
      <c r="A51" s="4" t="s">
        <v>268</v>
      </c>
      <c r="B51" s="8">
        <v>5</v>
      </c>
      <c r="C51" s="25">
        <v>0</v>
      </c>
      <c r="D51" s="11">
        <v>3</v>
      </c>
      <c r="E51" s="25">
        <v>2</v>
      </c>
      <c r="F51" s="11">
        <v>2</v>
      </c>
      <c r="G51" s="25">
        <v>3</v>
      </c>
      <c r="H51" s="11">
        <v>5</v>
      </c>
      <c r="I51" s="25">
        <v>0</v>
      </c>
      <c r="J51" s="11">
        <v>1</v>
      </c>
      <c r="K51" s="25">
        <v>4</v>
      </c>
      <c r="L51" s="11">
        <v>1</v>
      </c>
      <c r="M51" s="25">
        <v>4</v>
      </c>
      <c r="N51" s="11">
        <v>5</v>
      </c>
      <c r="O51" s="25">
        <v>0</v>
      </c>
      <c r="P51" s="16">
        <f t="shared" si="3"/>
        <v>35</v>
      </c>
      <c r="Q51" s="40"/>
      <c r="R51" s="15">
        <f>$M$4</f>
        <v>0.8135593220338984</v>
      </c>
      <c r="S51" t="s">
        <v>196</v>
      </c>
      <c r="T51" t="str">
        <f>$V$12</f>
        <v>TheCruelAngel</v>
      </c>
    </row>
    <row r="52" spans="1:20" ht="12.75">
      <c r="A52" s="4" t="s">
        <v>458</v>
      </c>
      <c r="B52" s="8">
        <v>5</v>
      </c>
      <c r="C52" s="25">
        <v>0</v>
      </c>
      <c r="D52" s="11">
        <v>5</v>
      </c>
      <c r="E52" s="25">
        <v>0</v>
      </c>
      <c r="F52" s="11">
        <v>5</v>
      </c>
      <c r="G52" s="25">
        <v>0</v>
      </c>
      <c r="H52" s="11">
        <v>5</v>
      </c>
      <c r="I52" s="25">
        <v>0</v>
      </c>
      <c r="J52" s="11">
        <v>0</v>
      </c>
      <c r="K52" s="25">
        <v>5</v>
      </c>
      <c r="L52" s="11">
        <v>0</v>
      </c>
      <c r="M52" s="25">
        <v>5</v>
      </c>
      <c r="N52" s="11">
        <v>0</v>
      </c>
      <c r="O52" s="25">
        <v>5</v>
      </c>
      <c r="P52" s="16">
        <f t="shared" si="3"/>
        <v>35</v>
      </c>
      <c r="Q52" s="40"/>
      <c r="R52" s="15">
        <f>$B$4</f>
        <v>0.7966101694915254</v>
      </c>
      <c r="S52" t="s">
        <v>196</v>
      </c>
      <c r="T52" t="str">
        <f>$V$1</f>
        <v>Janus5000</v>
      </c>
    </row>
    <row r="53" spans="1:20" ht="12.75">
      <c r="A53" s="4" t="s">
        <v>378</v>
      </c>
      <c r="B53" s="8">
        <v>5</v>
      </c>
      <c r="C53" s="25">
        <v>0</v>
      </c>
      <c r="D53" s="11">
        <v>4</v>
      </c>
      <c r="E53" s="25">
        <v>1</v>
      </c>
      <c r="F53" s="11">
        <v>4</v>
      </c>
      <c r="G53" s="25">
        <v>1</v>
      </c>
      <c r="H53" s="11">
        <v>3</v>
      </c>
      <c r="I53" s="25">
        <v>2</v>
      </c>
      <c r="J53" s="11">
        <v>2</v>
      </c>
      <c r="K53" s="25">
        <v>3</v>
      </c>
      <c r="L53" s="11">
        <v>3</v>
      </c>
      <c r="M53" s="25">
        <v>2</v>
      </c>
      <c r="N53" s="11">
        <v>2</v>
      </c>
      <c r="O53" s="25">
        <v>3</v>
      </c>
      <c r="P53" s="16">
        <f t="shared" si="3"/>
        <v>35</v>
      </c>
      <c r="Q53" s="40"/>
      <c r="R53" s="15">
        <f>$O$4</f>
        <v>0.7966101694915254</v>
      </c>
      <c r="S53" t="s">
        <v>196</v>
      </c>
      <c r="T53" t="str">
        <f>$V$14</f>
        <v>Sir Chris</v>
      </c>
    </row>
    <row r="54" spans="1:20" ht="12.75">
      <c r="A54" s="4" t="s">
        <v>243</v>
      </c>
      <c r="B54" s="8">
        <v>1</v>
      </c>
      <c r="C54" s="25">
        <v>4</v>
      </c>
      <c r="D54" s="11">
        <v>0</v>
      </c>
      <c r="E54" s="25">
        <v>5</v>
      </c>
      <c r="F54" s="11">
        <v>4</v>
      </c>
      <c r="G54" s="25">
        <v>1</v>
      </c>
      <c r="H54" s="11">
        <v>3</v>
      </c>
      <c r="I54" s="25">
        <v>2</v>
      </c>
      <c r="J54" s="11">
        <v>5</v>
      </c>
      <c r="K54" s="25">
        <v>0</v>
      </c>
      <c r="L54" s="11">
        <v>1</v>
      </c>
      <c r="M54" s="25">
        <v>4</v>
      </c>
      <c r="N54" s="11">
        <v>2</v>
      </c>
      <c r="O54" s="25">
        <v>3</v>
      </c>
      <c r="P54" s="16">
        <f t="shared" si="3"/>
        <v>35</v>
      </c>
      <c r="Q54" s="40"/>
      <c r="R54" s="15">
        <f>$D$4</f>
        <v>0.6491228070175439</v>
      </c>
      <c r="S54" t="s">
        <v>196</v>
      </c>
      <c r="T54" t="str">
        <f>$V$3</f>
        <v>BBallman7</v>
      </c>
    </row>
    <row r="55" spans="1:20" ht="12.75">
      <c r="A55" s="4" t="s">
        <v>175</v>
      </c>
      <c r="B55" s="8">
        <v>0</v>
      </c>
      <c r="C55" s="25">
        <v>5</v>
      </c>
      <c r="D55" s="11">
        <v>5</v>
      </c>
      <c r="E55" s="25">
        <v>0</v>
      </c>
      <c r="F55" s="11">
        <v>0</v>
      </c>
      <c r="G55" s="25">
        <v>5</v>
      </c>
      <c r="H55" s="11">
        <v>5</v>
      </c>
      <c r="I55" s="25">
        <v>0</v>
      </c>
      <c r="J55" s="11">
        <v>5</v>
      </c>
      <c r="K55" s="25">
        <v>0</v>
      </c>
      <c r="L55" s="11">
        <v>0</v>
      </c>
      <c r="M55" s="25">
        <v>5</v>
      </c>
      <c r="N55" s="11">
        <v>2</v>
      </c>
      <c r="O55" s="25">
        <v>3</v>
      </c>
      <c r="P55" s="16">
        <f t="shared" si="3"/>
        <v>35</v>
      </c>
      <c r="Q55" s="40"/>
      <c r="R55" s="15">
        <f>$K$4</f>
        <v>0.6440677966101694</v>
      </c>
      <c r="S55" t="s">
        <v>196</v>
      </c>
      <c r="T55" t="str">
        <f>$V$10</f>
        <v>Princess Anri</v>
      </c>
    </row>
    <row r="56" spans="1:20" ht="12.75">
      <c r="A56" s="4" t="s">
        <v>474</v>
      </c>
      <c r="B56" s="8">
        <v>5</v>
      </c>
      <c r="C56" s="25">
        <v>0</v>
      </c>
      <c r="D56" s="11">
        <v>5</v>
      </c>
      <c r="E56" s="25">
        <v>0</v>
      </c>
      <c r="F56" s="11">
        <v>5</v>
      </c>
      <c r="G56" s="25">
        <v>0</v>
      </c>
      <c r="H56" s="11">
        <v>3</v>
      </c>
      <c r="I56" s="25">
        <v>2</v>
      </c>
      <c r="J56" s="11">
        <v>2</v>
      </c>
      <c r="K56" s="25">
        <v>3</v>
      </c>
      <c r="L56" s="11">
        <v>0</v>
      </c>
      <c r="M56" s="25">
        <v>5</v>
      </c>
      <c r="N56" s="11">
        <v>1</v>
      </c>
      <c r="O56" s="25">
        <v>4</v>
      </c>
      <c r="P56" s="16">
        <f t="shared" si="3"/>
        <v>35</v>
      </c>
      <c r="Q56" s="40"/>
      <c r="R56" s="15">
        <f>$H$4</f>
        <v>0.6271186440677966</v>
      </c>
      <c r="S56" t="s">
        <v>196</v>
      </c>
      <c r="T56" t="str">
        <f>$V$7</f>
        <v>HaRRicH</v>
      </c>
    </row>
    <row r="57" spans="1:20" ht="12.75">
      <c r="A57" s="4" t="s">
        <v>454</v>
      </c>
      <c r="B57" s="8">
        <v>5</v>
      </c>
      <c r="C57" s="25">
        <v>0</v>
      </c>
      <c r="D57" s="11">
        <v>0</v>
      </c>
      <c r="E57" s="25">
        <v>5</v>
      </c>
      <c r="F57" s="11">
        <v>2</v>
      </c>
      <c r="G57" s="25">
        <v>3</v>
      </c>
      <c r="H57" s="11">
        <v>0</v>
      </c>
      <c r="I57" s="25">
        <v>5</v>
      </c>
      <c r="J57" s="11">
        <v>3</v>
      </c>
      <c r="K57" s="25">
        <v>2</v>
      </c>
      <c r="L57" s="11">
        <v>0</v>
      </c>
      <c r="M57" s="25">
        <v>5</v>
      </c>
      <c r="N57" s="11">
        <v>0</v>
      </c>
      <c r="O57" s="25">
        <v>5</v>
      </c>
      <c r="P57" s="16">
        <f t="shared" si="3"/>
        <v>35</v>
      </c>
      <c r="Q57" s="40"/>
      <c r="R57" s="15">
        <f>$F$4</f>
        <v>0.6101694915254238</v>
      </c>
      <c r="S57" t="s">
        <v>196</v>
      </c>
      <c r="T57" t="str">
        <f>$V$5</f>
        <v>ScorpionX3</v>
      </c>
    </row>
    <row r="58" spans="1:20" ht="12.75">
      <c r="A58" s="4" t="s">
        <v>169</v>
      </c>
      <c r="B58" s="8">
        <v>0</v>
      </c>
      <c r="C58" s="25">
        <v>5</v>
      </c>
      <c r="D58" s="11">
        <v>0</v>
      </c>
      <c r="E58" s="25">
        <v>5</v>
      </c>
      <c r="F58" s="11">
        <v>0</v>
      </c>
      <c r="G58" s="25">
        <v>5</v>
      </c>
      <c r="H58" s="11">
        <v>0</v>
      </c>
      <c r="I58" s="25">
        <v>5</v>
      </c>
      <c r="J58" s="11">
        <v>5</v>
      </c>
      <c r="K58" s="25">
        <v>0</v>
      </c>
      <c r="L58" s="11">
        <v>0</v>
      </c>
      <c r="M58" s="25">
        <v>5</v>
      </c>
      <c r="N58" s="11">
        <v>0</v>
      </c>
      <c r="O58" s="25">
        <v>5</v>
      </c>
      <c r="P58" s="16">
        <f t="shared" si="3"/>
        <v>35</v>
      </c>
      <c r="Q58" s="40"/>
      <c r="R58" s="15">
        <f>$G$4</f>
        <v>0.3898305084745763</v>
      </c>
      <c r="S58" t="s">
        <v>196</v>
      </c>
      <c r="T58" t="str">
        <f>$V$6</f>
        <v>Angsty Lou</v>
      </c>
    </row>
    <row r="59" spans="1:20" ht="12.75">
      <c r="A59" s="4" t="s">
        <v>145</v>
      </c>
      <c r="B59" s="8">
        <v>3</v>
      </c>
      <c r="C59" s="25">
        <v>2</v>
      </c>
      <c r="D59" s="11">
        <v>3</v>
      </c>
      <c r="E59" s="25">
        <v>2</v>
      </c>
      <c r="F59" s="11">
        <v>4</v>
      </c>
      <c r="G59" s="25">
        <v>1</v>
      </c>
      <c r="H59" s="11">
        <v>0</v>
      </c>
      <c r="I59" s="25">
        <v>5</v>
      </c>
      <c r="J59" s="11">
        <v>5</v>
      </c>
      <c r="K59" s="25">
        <v>0</v>
      </c>
      <c r="L59" s="11">
        <v>1</v>
      </c>
      <c r="M59" s="25">
        <v>4</v>
      </c>
      <c r="N59" s="11">
        <v>1</v>
      </c>
      <c r="O59" s="25">
        <v>4</v>
      </c>
      <c r="P59" s="16">
        <f t="shared" si="3"/>
        <v>35</v>
      </c>
      <c r="Q59" s="40"/>
      <c r="R59" s="15">
        <f>$I$4</f>
        <v>0.3728813559322034</v>
      </c>
      <c r="S59" t="s">
        <v>196</v>
      </c>
      <c r="T59" t="str">
        <f>$V$8</f>
        <v>Blitztrugg</v>
      </c>
    </row>
    <row r="60" spans="1:20" ht="12.75">
      <c r="A60" s="4" t="s">
        <v>459</v>
      </c>
      <c r="B60" s="8">
        <v>3</v>
      </c>
      <c r="C60" s="25">
        <v>2</v>
      </c>
      <c r="D60" s="11">
        <v>1</v>
      </c>
      <c r="E60" s="25">
        <v>4</v>
      </c>
      <c r="F60" s="11">
        <v>1</v>
      </c>
      <c r="G60" s="25">
        <v>4</v>
      </c>
      <c r="H60" s="11">
        <v>3</v>
      </c>
      <c r="I60" s="25">
        <v>2</v>
      </c>
      <c r="J60" s="11">
        <v>1</v>
      </c>
      <c r="K60" s="25">
        <v>4</v>
      </c>
      <c r="L60" s="11">
        <v>3</v>
      </c>
      <c r="M60" s="25">
        <v>2</v>
      </c>
      <c r="N60" s="11">
        <v>1</v>
      </c>
      <c r="O60" s="25">
        <v>4</v>
      </c>
      <c r="P60" s="16">
        <f t="shared" si="3"/>
        <v>35</v>
      </c>
      <c r="Q60" s="40"/>
      <c r="R60" s="15">
        <f>$J$4</f>
        <v>0.3559322033898305</v>
      </c>
      <c r="S60" t="s">
        <v>196</v>
      </c>
      <c r="T60" t="str">
        <f>$V$9</f>
        <v>PepsiPlunge</v>
      </c>
    </row>
    <row r="61" spans="1:20" ht="12.75">
      <c r="A61" s="4" t="s">
        <v>331</v>
      </c>
      <c r="B61" s="8">
        <v>3</v>
      </c>
      <c r="C61" s="25">
        <v>2</v>
      </c>
      <c r="D61" s="11">
        <v>1</v>
      </c>
      <c r="E61" s="25">
        <v>4</v>
      </c>
      <c r="F61" s="11">
        <v>2</v>
      </c>
      <c r="G61" s="25">
        <v>3</v>
      </c>
      <c r="H61" s="11">
        <v>4</v>
      </c>
      <c r="I61" s="25">
        <v>1</v>
      </c>
      <c r="J61" s="11">
        <v>1</v>
      </c>
      <c r="K61" s="25">
        <v>4</v>
      </c>
      <c r="L61" s="11">
        <v>1</v>
      </c>
      <c r="M61" s="25">
        <v>4</v>
      </c>
      <c r="N61" s="11">
        <v>3</v>
      </c>
      <c r="O61" s="25">
        <v>2</v>
      </c>
      <c r="P61" s="16">
        <f t="shared" si="3"/>
        <v>35</v>
      </c>
      <c r="Q61" s="40"/>
      <c r="R61" s="15">
        <f>$E$4</f>
        <v>0.3508771929824561</v>
      </c>
      <c r="S61" t="s">
        <v>196</v>
      </c>
      <c r="T61" t="str">
        <f>$V$4</f>
        <v>The Beginning</v>
      </c>
    </row>
    <row r="62" spans="1:20" ht="12.75">
      <c r="A62" s="4" t="s">
        <v>456</v>
      </c>
      <c r="B62" s="8">
        <v>4</v>
      </c>
      <c r="C62" s="25">
        <v>1</v>
      </c>
      <c r="D62" s="11">
        <v>3</v>
      </c>
      <c r="E62" s="25">
        <v>2</v>
      </c>
      <c r="F62" s="11">
        <v>2</v>
      </c>
      <c r="G62" s="25">
        <v>3</v>
      </c>
      <c r="H62" s="11">
        <v>1</v>
      </c>
      <c r="I62" s="25">
        <v>4</v>
      </c>
      <c r="J62" s="11">
        <v>3</v>
      </c>
      <c r="K62" s="25">
        <v>2</v>
      </c>
      <c r="L62" s="11">
        <v>2</v>
      </c>
      <c r="M62" s="25">
        <v>3</v>
      </c>
      <c r="N62" s="11">
        <v>1</v>
      </c>
      <c r="O62" s="25">
        <v>4</v>
      </c>
      <c r="P62" s="16">
        <f t="shared" si="3"/>
        <v>35</v>
      </c>
      <c r="Q62" s="40"/>
      <c r="R62" s="15">
        <f>$C$4</f>
        <v>0.2033898305084746</v>
      </c>
      <c r="S62" t="s">
        <v>196</v>
      </c>
      <c r="T62" t="str">
        <f>$V$2</f>
        <v>Adept of Aiur</v>
      </c>
    </row>
    <row r="63" spans="1:20" ht="12.75">
      <c r="A63" s="4" t="s">
        <v>432</v>
      </c>
      <c r="B63" s="8">
        <v>5</v>
      </c>
      <c r="C63" s="25">
        <v>0</v>
      </c>
      <c r="D63" s="11">
        <v>4</v>
      </c>
      <c r="E63" s="25">
        <v>1</v>
      </c>
      <c r="F63" s="11">
        <v>0</v>
      </c>
      <c r="G63" s="25">
        <v>5</v>
      </c>
      <c r="H63" s="11">
        <v>4</v>
      </c>
      <c r="I63" s="25">
        <v>1</v>
      </c>
      <c r="J63" s="11">
        <v>2</v>
      </c>
      <c r="K63" s="25">
        <v>3</v>
      </c>
      <c r="L63" s="11">
        <v>0</v>
      </c>
      <c r="M63" s="25">
        <v>5</v>
      </c>
      <c r="N63" s="11">
        <v>0</v>
      </c>
      <c r="O63" s="25">
        <v>5</v>
      </c>
      <c r="P63" s="16">
        <f t="shared" si="3"/>
        <v>35</v>
      </c>
      <c r="Q63" s="40"/>
      <c r="R63" s="15">
        <f>$N$4</f>
        <v>0.2033898305084746</v>
      </c>
      <c r="S63" t="s">
        <v>196</v>
      </c>
      <c r="T63" t="str">
        <f>$V$13</f>
        <v>GANON1025</v>
      </c>
    </row>
    <row r="64" spans="1:20" ht="12.75">
      <c r="A64" s="4" t="s">
        <v>325</v>
      </c>
      <c r="B64" s="8">
        <v>5</v>
      </c>
      <c r="C64" s="25">
        <v>0</v>
      </c>
      <c r="D64" s="11">
        <v>4</v>
      </c>
      <c r="E64" s="25">
        <v>1</v>
      </c>
      <c r="F64" s="11">
        <v>3</v>
      </c>
      <c r="G64" s="25">
        <v>2</v>
      </c>
      <c r="H64" s="11">
        <v>4</v>
      </c>
      <c r="I64" s="25">
        <v>1</v>
      </c>
      <c r="J64" s="11">
        <v>2</v>
      </c>
      <c r="K64" s="25">
        <v>3</v>
      </c>
      <c r="L64" s="11">
        <v>2</v>
      </c>
      <c r="M64" s="25">
        <v>3</v>
      </c>
      <c r="N64" s="11">
        <v>2</v>
      </c>
      <c r="O64" s="25">
        <v>3</v>
      </c>
      <c r="P64" s="16">
        <f t="shared" si="3"/>
        <v>35</v>
      </c>
      <c r="Q64" s="40"/>
      <c r="R64" s="15">
        <f>$L$4</f>
        <v>0.1864406779661017</v>
      </c>
      <c r="S64" t="s">
        <v>196</v>
      </c>
      <c r="T64" t="str">
        <f>$V$11</f>
        <v>thekitchensink</v>
      </c>
    </row>
    <row r="65" spans="1:19" ht="12.75">
      <c r="A65" s="4" t="s">
        <v>11</v>
      </c>
      <c r="B65" s="8"/>
      <c r="C65" s="25"/>
      <c r="D65" s="11"/>
      <c r="E65" s="25"/>
      <c r="F65" s="11"/>
      <c r="G65" s="25"/>
      <c r="H65" s="11"/>
      <c r="I65" s="25"/>
      <c r="J65" s="11"/>
      <c r="K65" s="25"/>
      <c r="L65" s="11"/>
      <c r="M65" s="25"/>
      <c r="N65" s="11"/>
      <c r="O65" s="25"/>
      <c r="P65" s="16">
        <f t="shared" si="3"/>
        <v>0</v>
      </c>
      <c r="Q65" s="40"/>
      <c r="S65" s="15"/>
    </row>
    <row r="66" spans="1:18" ht="12.75">
      <c r="A66" s="4" t="s">
        <v>12</v>
      </c>
      <c r="B66" s="8"/>
      <c r="C66" s="25"/>
      <c r="D66" s="11"/>
      <c r="E66" s="25"/>
      <c r="F66" s="11"/>
      <c r="G66" s="25"/>
      <c r="H66" s="11"/>
      <c r="I66" s="25"/>
      <c r="J66" s="11"/>
      <c r="K66" s="25"/>
      <c r="L66" s="11"/>
      <c r="M66" s="25"/>
      <c r="N66" s="11"/>
      <c r="O66" s="25"/>
      <c r="P66" s="16">
        <f t="shared" si="3"/>
        <v>0</v>
      </c>
      <c r="Q66" s="40"/>
      <c r="R66" s="14" t="s">
        <v>181</v>
      </c>
    </row>
    <row r="67" spans="1:20" ht="12.75">
      <c r="A67" s="4" t="s">
        <v>13</v>
      </c>
      <c r="B67" s="8"/>
      <c r="C67" s="25"/>
      <c r="D67" s="11"/>
      <c r="E67" s="25"/>
      <c r="F67" s="11"/>
      <c r="G67" s="25"/>
      <c r="H67" s="11"/>
      <c r="I67" s="25"/>
      <c r="J67" s="11"/>
      <c r="K67" s="25"/>
      <c r="L67" s="11"/>
      <c r="M67" s="25"/>
      <c r="N67" s="11"/>
      <c r="O67" s="25"/>
      <c r="P67" s="16">
        <f t="shared" si="3"/>
        <v>0</v>
      </c>
      <c r="Q67" s="40"/>
      <c r="R67" s="17">
        <f>COUNTIF(B$6:B$506,"5")</f>
        <v>25</v>
      </c>
      <c r="S67" t="s">
        <v>196</v>
      </c>
      <c r="T67" t="str">
        <f>$V$1</f>
        <v>Janus5000</v>
      </c>
    </row>
    <row r="68" spans="1:20" ht="12.75">
      <c r="A68" s="4" t="s">
        <v>14</v>
      </c>
      <c r="B68" s="8"/>
      <c r="C68" s="25"/>
      <c r="D68" s="11"/>
      <c r="E68" s="25"/>
      <c r="F68" s="11"/>
      <c r="G68" s="25"/>
      <c r="H68" s="11"/>
      <c r="I68" s="25"/>
      <c r="J68" s="11"/>
      <c r="K68" s="25"/>
      <c r="L68" s="11"/>
      <c r="M68" s="25"/>
      <c r="N68" s="11"/>
      <c r="O68" s="25"/>
      <c r="P68" s="16">
        <f t="shared" si="3"/>
        <v>0</v>
      </c>
      <c r="Q68" s="40"/>
      <c r="R68" s="17">
        <f>COUNTIF(M$6:M$506,"5")</f>
        <v>22</v>
      </c>
      <c r="S68" t="s">
        <v>196</v>
      </c>
      <c r="T68" t="str">
        <f>$V$12</f>
        <v>TheCruelAngel</v>
      </c>
    </row>
    <row r="69" spans="1:20" ht="12.75">
      <c r="A69" s="4" t="s">
        <v>15</v>
      </c>
      <c r="B69" s="8"/>
      <c r="C69" s="25"/>
      <c r="D69" s="11"/>
      <c r="E69" s="25"/>
      <c r="F69" s="11"/>
      <c r="G69" s="25"/>
      <c r="H69" s="11"/>
      <c r="I69" s="25"/>
      <c r="J69" s="11"/>
      <c r="K69" s="25"/>
      <c r="L69" s="11"/>
      <c r="M69" s="25"/>
      <c r="N69" s="11"/>
      <c r="O69" s="25"/>
      <c r="P69" s="16">
        <f t="shared" si="3"/>
        <v>0</v>
      </c>
      <c r="Q69" s="40"/>
      <c r="R69" s="17">
        <f>COUNTIF(O$6:O$506,"5")</f>
        <v>20</v>
      </c>
      <c r="S69" t="s">
        <v>196</v>
      </c>
      <c r="T69" t="str">
        <f>$V$14</f>
        <v>Sir Chris</v>
      </c>
    </row>
    <row r="70" spans="1:20" ht="12.75">
      <c r="A70" s="4" t="s">
        <v>16</v>
      </c>
      <c r="B70" s="8"/>
      <c r="C70" s="25"/>
      <c r="D70" s="11"/>
      <c r="E70" s="25"/>
      <c r="F70" s="11"/>
      <c r="G70" s="25"/>
      <c r="H70" s="11"/>
      <c r="I70" s="25"/>
      <c r="J70" s="11"/>
      <c r="K70" s="25"/>
      <c r="L70" s="11"/>
      <c r="M70" s="25"/>
      <c r="N70" s="11"/>
      <c r="O70" s="25"/>
      <c r="P70" s="16">
        <f aca="true" t="shared" si="4" ref="P70:P133">SUM(B70:O70)</f>
        <v>0</v>
      </c>
      <c r="Q70" s="40"/>
      <c r="R70" s="17">
        <f>COUNTIF(K$6:K$506,"5")</f>
        <v>15</v>
      </c>
      <c r="S70" t="s">
        <v>196</v>
      </c>
      <c r="T70" t="str">
        <f>$V$10</f>
        <v>Princess Anri</v>
      </c>
    </row>
    <row r="71" spans="1:20" ht="12.75">
      <c r="A71" s="4" t="s">
        <v>17</v>
      </c>
      <c r="B71" s="8"/>
      <c r="C71" s="25"/>
      <c r="D71" s="11"/>
      <c r="E71" s="25"/>
      <c r="F71" s="11"/>
      <c r="G71" s="25"/>
      <c r="H71" s="11"/>
      <c r="I71" s="25"/>
      <c r="J71" s="11"/>
      <c r="K71" s="25"/>
      <c r="L71" s="11"/>
      <c r="M71" s="25"/>
      <c r="N71" s="11"/>
      <c r="O71" s="25"/>
      <c r="P71" s="16">
        <f t="shared" si="4"/>
        <v>0</v>
      </c>
      <c r="Q71" s="40"/>
      <c r="R71" s="17">
        <f>COUNTIF(D$6:D$506,"5")</f>
        <v>13</v>
      </c>
      <c r="S71" t="s">
        <v>196</v>
      </c>
      <c r="T71" t="str">
        <f>$V$3</f>
        <v>BBallman7</v>
      </c>
    </row>
    <row r="72" spans="1:20" ht="12.75">
      <c r="A72" s="4" t="s">
        <v>18</v>
      </c>
      <c r="B72" s="8"/>
      <c r="C72" s="25"/>
      <c r="D72" s="11"/>
      <c r="E72" s="25"/>
      <c r="F72" s="11"/>
      <c r="G72" s="25"/>
      <c r="H72" s="11"/>
      <c r="I72" s="25"/>
      <c r="J72" s="11"/>
      <c r="K72" s="25"/>
      <c r="L72" s="11"/>
      <c r="M72" s="25"/>
      <c r="N72" s="11"/>
      <c r="O72" s="25"/>
      <c r="P72" s="16">
        <f t="shared" si="4"/>
        <v>0</v>
      </c>
      <c r="Q72" s="40"/>
      <c r="R72" s="17">
        <f>COUNTIF(H$6:H$506,"5")</f>
        <v>13</v>
      </c>
      <c r="S72" t="s">
        <v>196</v>
      </c>
      <c r="T72" t="str">
        <f>$V$7</f>
        <v>HaRRicH</v>
      </c>
    </row>
    <row r="73" spans="1:20" ht="12.75">
      <c r="A73" s="4" t="s">
        <v>19</v>
      </c>
      <c r="B73" s="8"/>
      <c r="C73" s="25"/>
      <c r="D73" s="11"/>
      <c r="E73" s="25"/>
      <c r="F73" s="11"/>
      <c r="G73" s="25"/>
      <c r="H73" s="11"/>
      <c r="I73" s="25"/>
      <c r="J73" s="11"/>
      <c r="K73" s="25"/>
      <c r="L73" s="11"/>
      <c r="M73" s="25"/>
      <c r="N73" s="11"/>
      <c r="O73" s="25"/>
      <c r="P73" s="16">
        <f t="shared" si="4"/>
        <v>0</v>
      </c>
      <c r="Q73" s="40"/>
      <c r="R73" s="17">
        <f>COUNTIF(F$6:F$506,"5")</f>
        <v>12</v>
      </c>
      <c r="S73" t="s">
        <v>196</v>
      </c>
      <c r="T73" t="str">
        <f>$V$5</f>
        <v>ScorpionX3</v>
      </c>
    </row>
    <row r="74" spans="1:20" ht="12.75">
      <c r="A74" s="4" t="s">
        <v>20</v>
      </c>
      <c r="B74" s="8"/>
      <c r="C74" s="25"/>
      <c r="D74" s="11"/>
      <c r="E74" s="25"/>
      <c r="F74" s="11"/>
      <c r="G74" s="25"/>
      <c r="H74" s="11"/>
      <c r="I74" s="25"/>
      <c r="J74" s="11"/>
      <c r="K74" s="25"/>
      <c r="L74" s="11"/>
      <c r="M74" s="25"/>
      <c r="N74" s="11"/>
      <c r="O74" s="25"/>
      <c r="P74" s="16">
        <f t="shared" si="4"/>
        <v>0</v>
      </c>
      <c r="Q74" s="40"/>
      <c r="R74" s="17">
        <f>COUNTIF(J$6:J$506,"5")</f>
        <v>9</v>
      </c>
      <c r="S74" t="s">
        <v>196</v>
      </c>
      <c r="T74" t="str">
        <f>$V$9</f>
        <v>PepsiPlunge</v>
      </c>
    </row>
    <row r="75" spans="1:20" ht="12.75">
      <c r="A75" s="4" t="s">
        <v>21</v>
      </c>
      <c r="B75" s="8"/>
      <c r="C75" s="25"/>
      <c r="D75" s="11"/>
      <c r="E75" s="25"/>
      <c r="F75" s="11"/>
      <c r="G75" s="25"/>
      <c r="H75" s="11"/>
      <c r="I75" s="25"/>
      <c r="J75" s="11"/>
      <c r="K75" s="25"/>
      <c r="L75" s="11"/>
      <c r="M75" s="25"/>
      <c r="N75" s="11"/>
      <c r="O75" s="25"/>
      <c r="P75" s="16">
        <f t="shared" si="4"/>
        <v>0</v>
      </c>
      <c r="Q75" s="40"/>
      <c r="R75" s="17">
        <f>COUNTIF(G$6:G$506,"5")</f>
        <v>7</v>
      </c>
      <c r="S75" t="s">
        <v>196</v>
      </c>
      <c r="T75" t="str">
        <f>$V$6</f>
        <v>Angsty Lou</v>
      </c>
    </row>
    <row r="76" spans="1:20" ht="12.75">
      <c r="A76" s="4" t="s">
        <v>22</v>
      </c>
      <c r="B76" s="8"/>
      <c r="C76" s="25"/>
      <c r="D76" s="11"/>
      <c r="E76" s="25"/>
      <c r="F76" s="11"/>
      <c r="G76" s="25"/>
      <c r="H76" s="11"/>
      <c r="I76" s="25"/>
      <c r="J76" s="11"/>
      <c r="K76" s="25"/>
      <c r="L76" s="11"/>
      <c r="M76" s="25"/>
      <c r="N76" s="11"/>
      <c r="O76" s="25"/>
      <c r="P76" s="16">
        <f t="shared" si="4"/>
        <v>0</v>
      </c>
      <c r="Q76" s="40"/>
      <c r="R76" s="17">
        <f>COUNTIF(C$6:C$506,"5")</f>
        <v>6</v>
      </c>
      <c r="S76" t="s">
        <v>196</v>
      </c>
      <c r="T76" t="str">
        <f>$V$2</f>
        <v>Adept of Aiur</v>
      </c>
    </row>
    <row r="77" spans="1:20" ht="12.75">
      <c r="A77" s="4" t="s">
        <v>23</v>
      </c>
      <c r="B77" s="8"/>
      <c r="C77" s="25"/>
      <c r="D77" s="11"/>
      <c r="E77" s="25"/>
      <c r="F77" s="11"/>
      <c r="G77" s="25"/>
      <c r="H77" s="11"/>
      <c r="I77" s="25"/>
      <c r="J77" s="11"/>
      <c r="K77" s="25"/>
      <c r="L77" s="11"/>
      <c r="M77" s="25"/>
      <c r="N77" s="11"/>
      <c r="O77" s="25"/>
      <c r="P77" s="16">
        <f t="shared" si="4"/>
        <v>0</v>
      </c>
      <c r="Q77" s="40"/>
      <c r="R77" s="17">
        <f>COUNTIF(E$6:E$506,"5")</f>
        <v>6</v>
      </c>
      <c r="S77" t="s">
        <v>196</v>
      </c>
      <c r="T77" t="str">
        <f>$V$4</f>
        <v>The Beginning</v>
      </c>
    </row>
    <row r="78" spans="1:20" ht="12.75">
      <c r="A78" s="4" t="s">
        <v>24</v>
      </c>
      <c r="B78" s="8"/>
      <c r="C78" s="25"/>
      <c r="D78" s="11"/>
      <c r="E78" s="25"/>
      <c r="F78" s="11"/>
      <c r="G78" s="25"/>
      <c r="H78" s="11"/>
      <c r="I78" s="25"/>
      <c r="J78" s="11"/>
      <c r="K78" s="25"/>
      <c r="L78" s="11"/>
      <c r="M78" s="25"/>
      <c r="N78" s="11"/>
      <c r="O78" s="25"/>
      <c r="P78" s="16">
        <f t="shared" si="4"/>
        <v>0</v>
      </c>
      <c r="Q78" s="40"/>
      <c r="R78" s="17">
        <f>COUNTIF(I$6:I$506,"5")</f>
        <v>6</v>
      </c>
      <c r="S78" t="s">
        <v>196</v>
      </c>
      <c r="T78" t="str">
        <f>$V$8</f>
        <v>Blitztrugg</v>
      </c>
    </row>
    <row r="79" spans="1:20" ht="12.75">
      <c r="A79" s="4" t="s">
        <v>25</v>
      </c>
      <c r="B79" s="8"/>
      <c r="C79" s="25"/>
      <c r="D79" s="11"/>
      <c r="E79" s="25"/>
      <c r="F79" s="11"/>
      <c r="G79" s="25"/>
      <c r="H79" s="11"/>
      <c r="I79" s="25"/>
      <c r="J79" s="11"/>
      <c r="K79" s="25"/>
      <c r="L79" s="11"/>
      <c r="M79" s="25"/>
      <c r="N79" s="11"/>
      <c r="O79" s="25"/>
      <c r="P79" s="16">
        <f t="shared" si="4"/>
        <v>0</v>
      </c>
      <c r="Q79" s="40"/>
      <c r="R79" s="17">
        <f>COUNTIF(L$6:L$506,"5")</f>
        <v>4</v>
      </c>
      <c r="S79" t="s">
        <v>196</v>
      </c>
      <c r="T79" t="str">
        <f>$V$11</f>
        <v>thekitchensink</v>
      </c>
    </row>
    <row r="80" spans="1:20" ht="12.75">
      <c r="A80" s="4" t="s">
        <v>26</v>
      </c>
      <c r="B80" s="8"/>
      <c r="C80" s="25"/>
      <c r="D80" s="11"/>
      <c r="E80" s="25"/>
      <c r="F80" s="11"/>
      <c r="G80" s="25"/>
      <c r="H80" s="11"/>
      <c r="I80" s="25"/>
      <c r="J80" s="11"/>
      <c r="K80" s="25"/>
      <c r="L80" s="11"/>
      <c r="M80" s="25"/>
      <c r="N80" s="11"/>
      <c r="O80" s="25"/>
      <c r="P80" s="16">
        <f t="shared" si="4"/>
        <v>0</v>
      </c>
      <c r="Q80" s="40"/>
      <c r="R80" s="17">
        <f>COUNTIF(N$6:N$506,"5")</f>
        <v>4</v>
      </c>
      <c r="S80" t="s">
        <v>196</v>
      </c>
      <c r="T80" t="str">
        <f>$V$13</f>
        <v>GANON1025</v>
      </c>
    </row>
    <row r="81" spans="1:17" ht="12.75">
      <c r="A81" s="4" t="s">
        <v>27</v>
      </c>
      <c r="B81" s="8"/>
      <c r="C81" s="25"/>
      <c r="D81" s="11"/>
      <c r="E81" s="25"/>
      <c r="F81" s="11"/>
      <c r="G81" s="25"/>
      <c r="H81" s="11"/>
      <c r="I81" s="25"/>
      <c r="J81" s="11"/>
      <c r="K81" s="25"/>
      <c r="L81" s="11"/>
      <c r="M81" s="25"/>
      <c r="N81" s="11"/>
      <c r="O81" s="25"/>
      <c r="P81" s="16">
        <f t="shared" si="4"/>
        <v>0</v>
      </c>
      <c r="Q81" s="40"/>
    </row>
    <row r="82" spans="1:18" ht="12.75">
      <c r="A82" s="4" t="s">
        <v>28</v>
      </c>
      <c r="B82" s="8"/>
      <c r="C82" s="25"/>
      <c r="D82" s="11"/>
      <c r="E82" s="25"/>
      <c r="F82" s="11"/>
      <c r="G82" s="25"/>
      <c r="H82" s="11"/>
      <c r="I82" s="25"/>
      <c r="J82" s="11"/>
      <c r="K82" s="25"/>
      <c r="L82" s="11"/>
      <c r="M82" s="25"/>
      <c r="N82" s="11"/>
      <c r="O82" s="25"/>
      <c r="P82" s="16">
        <f t="shared" si="4"/>
        <v>0</v>
      </c>
      <c r="Q82" s="40"/>
      <c r="R82" s="14" t="s">
        <v>182</v>
      </c>
    </row>
    <row r="83" spans="1:20" ht="12.75">
      <c r="A83" s="4" t="s">
        <v>29</v>
      </c>
      <c r="B83" s="8"/>
      <c r="C83" s="25"/>
      <c r="D83" s="11"/>
      <c r="E83" s="25"/>
      <c r="F83" s="11"/>
      <c r="G83" s="25"/>
      <c r="H83" s="11"/>
      <c r="I83" s="25"/>
      <c r="J83" s="11"/>
      <c r="K83" s="25"/>
      <c r="L83" s="11"/>
      <c r="M83" s="25"/>
      <c r="N83" s="11"/>
      <c r="O83" s="25"/>
      <c r="P83" s="16">
        <f t="shared" si="4"/>
        <v>0</v>
      </c>
      <c r="Q83" s="40"/>
      <c r="R83" s="17">
        <f>COUNTIF(C$6:C$506,"0")</f>
        <v>25</v>
      </c>
      <c r="S83" t="s">
        <v>196</v>
      </c>
      <c r="T83" t="str">
        <f>$V$2</f>
        <v>Adept of Aiur</v>
      </c>
    </row>
    <row r="84" spans="1:20" ht="12.75">
      <c r="A84" s="4" t="s">
        <v>30</v>
      </c>
      <c r="B84" s="8"/>
      <c r="C84" s="25"/>
      <c r="D84" s="11"/>
      <c r="E84" s="25"/>
      <c r="F84" s="11"/>
      <c r="G84" s="25"/>
      <c r="H84" s="11"/>
      <c r="I84" s="25"/>
      <c r="J84" s="11"/>
      <c r="K84" s="25"/>
      <c r="L84" s="11"/>
      <c r="M84" s="25"/>
      <c r="N84" s="11"/>
      <c r="O84" s="25"/>
      <c r="P84" s="16">
        <f t="shared" si="4"/>
        <v>0</v>
      </c>
      <c r="Q84" s="40"/>
      <c r="R84" s="17">
        <f>COUNTIF(L$6:L$506,"0")</f>
        <v>22</v>
      </c>
      <c r="S84" t="s">
        <v>196</v>
      </c>
      <c r="T84" t="str">
        <f>$V$11</f>
        <v>thekitchensink</v>
      </c>
    </row>
    <row r="85" spans="1:20" ht="12.75">
      <c r="A85" s="4" t="s">
        <v>31</v>
      </c>
      <c r="B85" s="8"/>
      <c r="C85" s="25"/>
      <c r="D85" s="11"/>
      <c r="E85" s="25"/>
      <c r="F85" s="11"/>
      <c r="G85" s="25"/>
      <c r="H85" s="11"/>
      <c r="I85" s="25"/>
      <c r="J85" s="11"/>
      <c r="K85" s="25"/>
      <c r="L85" s="11"/>
      <c r="M85" s="25"/>
      <c r="N85" s="11"/>
      <c r="O85" s="25"/>
      <c r="P85" s="16">
        <f t="shared" si="4"/>
        <v>0</v>
      </c>
      <c r="Q85" s="40"/>
      <c r="R85" s="17">
        <f>COUNTIF(N$6:N$506,"0")</f>
        <v>20</v>
      </c>
      <c r="S85" t="s">
        <v>196</v>
      </c>
      <c r="T85" t="str">
        <f>$V$13</f>
        <v>GANON1025</v>
      </c>
    </row>
    <row r="86" spans="1:20" ht="12.75">
      <c r="A86" s="4" t="s">
        <v>32</v>
      </c>
      <c r="B86" s="8"/>
      <c r="C86" s="25"/>
      <c r="D86" s="11"/>
      <c r="E86" s="25"/>
      <c r="F86" s="11"/>
      <c r="G86" s="25"/>
      <c r="H86" s="11"/>
      <c r="I86" s="25"/>
      <c r="J86" s="11"/>
      <c r="K86" s="25"/>
      <c r="L86" s="11"/>
      <c r="M86" s="25"/>
      <c r="N86" s="11"/>
      <c r="O86" s="25"/>
      <c r="P86" s="16">
        <f t="shared" si="4"/>
        <v>0</v>
      </c>
      <c r="Q86" s="40"/>
      <c r="R86" s="17">
        <f>COUNTIF(J$6:J$506,"0")</f>
        <v>15</v>
      </c>
      <c r="S86" t="s">
        <v>196</v>
      </c>
      <c r="T86" t="str">
        <f>$V$9</f>
        <v>PepsiPlunge</v>
      </c>
    </row>
    <row r="87" spans="1:20" ht="12.75">
      <c r="A87" s="4" t="s">
        <v>33</v>
      </c>
      <c r="B87" s="8"/>
      <c r="C87" s="25"/>
      <c r="D87" s="11"/>
      <c r="E87" s="25"/>
      <c r="F87" s="11"/>
      <c r="G87" s="25"/>
      <c r="H87" s="11"/>
      <c r="I87" s="25"/>
      <c r="J87" s="11"/>
      <c r="K87" s="25"/>
      <c r="L87" s="11"/>
      <c r="M87" s="25"/>
      <c r="N87" s="11"/>
      <c r="O87" s="25"/>
      <c r="P87" s="16">
        <f t="shared" si="4"/>
        <v>0</v>
      </c>
      <c r="Q87" s="40"/>
      <c r="R87" s="17">
        <f>COUNTIF(E$6:E$506,"0")</f>
        <v>13</v>
      </c>
      <c r="S87" t="s">
        <v>196</v>
      </c>
      <c r="T87" t="str">
        <f>$V$4</f>
        <v>The Beginning</v>
      </c>
    </row>
    <row r="88" spans="1:20" ht="12.75">
      <c r="A88" s="4" t="s">
        <v>34</v>
      </c>
      <c r="B88" s="8"/>
      <c r="C88" s="25"/>
      <c r="D88" s="11"/>
      <c r="E88" s="25"/>
      <c r="F88" s="11"/>
      <c r="G88" s="25"/>
      <c r="H88" s="11"/>
      <c r="I88" s="25"/>
      <c r="J88" s="11"/>
      <c r="K88" s="25"/>
      <c r="L88" s="11"/>
      <c r="M88" s="25"/>
      <c r="N88" s="11"/>
      <c r="O88" s="25"/>
      <c r="P88" s="16">
        <f t="shared" si="4"/>
        <v>0</v>
      </c>
      <c r="Q88" s="40"/>
      <c r="R88" s="17">
        <f>COUNTIF(I$6:I$506,"0")</f>
        <v>13</v>
      </c>
      <c r="S88" t="s">
        <v>196</v>
      </c>
      <c r="T88" t="str">
        <f>$V$8</f>
        <v>Blitztrugg</v>
      </c>
    </row>
    <row r="89" spans="1:20" ht="12.75">
      <c r="A89" s="4" t="s">
        <v>35</v>
      </c>
      <c r="B89" s="8"/>
      <c r="C89" s="25"/>
      <c r="D89" s="11"/>
      <c r="E89" s="25"/>
      <c r="F89" s="11"/>
      <c r="G89" s="25"/>
      <c r="H89" s="11"/>
      <c r="I89" s="25"/>
      <c r="J89" s="11"/>
      <c r="K89" s="25"/>
      <c r="L89" s="11"/>
      <c r="M89" s="25"/>
      <c r="N89" s="11"/>
      <c r="O89" s="25"/>
      <c r="P89" s="16">
        <f t="shared" si="4"/>
        <v>0</v>
      </c>
      <c r="Q89" s="40"/>
      <c r="R89" s="17">
        <f>COUNTIF(G$6:G$506,"0")</f>
        <v>12</v>
      </c>
      <c r="S89" t="s">
        <v>196</v>
      </c>
      <c r="T89" t="str">
        <f>$V$6</f>
        <v>Angsty Lou</v>
      </c>
    </row>
    <row r="90" spans="1:20" ht="12.75">
      <c r="A90" s="4" t="s">
        <v>36</v>
      </c>
      <c r="B90" s="8"/>
      <c r="C90" s="25"/>
      <c r="D90" s="11"/>
      <c r="E90" s="25"/>
      <c r="F90" s="11"/>
      <c r="G90" s="25"/>
      <c r="H90" s="11"/>
      <c r="I90" s="25"/>
      <c r="J90" s="11"/>
      <c r="K90" s="25"/>
      <c r="L90" s="11"/>
      <c r="M90" s="25"/>
      <c r="N90" s="11"/>
      <c r="O90" s="25"/>
      <c r="P90" s="16">
        <f t="shared" si="4"/>
        <v>0</v>
      </c>
      <c r="Q90" s="40"/>
      <c r="R90" s="17">
        <f>COUNTIF(K$6:K$506,"0")</f>
        <v>9</v>
      </c>
      <c r="S90" t="s">
        <v>196</v>
      </c>
      <c r="T90" t="str">
        <f>$V$10</f>
        <v>Princess Anri</v>
      </c>
    </row>
    <row r="91" spans="1:20" ht="12.75">
      <c r="A91" s="4" t="s">
        <v>37</v>
      </c>
      <c r="B91" s="8"/>
      <c r="C91" s="25"/>
      <c r="D91" s="11"/>
      <c r="E91" s="25"/>
      <c r="F91" s="11"/>
      <c r="G91" s="25"/>
      <c r="H91" s="11"/>
      <c r="I91" s="25"/>
      <c r="J91" s="11"/>
      <c r="K91" s="25"/>
      <c r="L91" s="11"/>
      <c r="M91" s="25"/>
      <c r="N91" s="11"/>
      <c r="O91" s="25"/>
      <c r="P91" s="16">
        <f t="shared" si="4"/>
        <v>0</v>
      </c>
      <c r="Q91" s="40"/>
      <c r="R91" s="17">
        <f>COUNTIF(F$6:F$506,"0")</f>
        <v>7</v>
      </c>
      <c r="S91" t="s">
        <v>196</v>
      </c>
      <c r="T91" t="str">
        <f>$V$5</f>
        <v>ScorpionX3</v>
      </c>
    </row>
    <row r="92" spans="1:20" ht="12.75">
      <c r="A92" s="4" t="s">
        <v>38</v>
      </c>
      <c r="B92" s="8"/>
      <c r="C92" s="25"/>
      <c r="D92" s="11"/>
      <c r="E92" s="25"/>
      <c r="F92" s="11"/>
      <c r="G92" s="25"/>
      <c r="H92" s="11"/>
      <c r="I92" s="25"/>
      <c r="J92" s="11"/>
      <c r="K92" s="25"/>
      <c r="L92" s="11"/>
      <c r="M92" s="25"/>
      <c r="N92" s="11"/>
      <c r="O92" s="25"/>
      <c r="P92" s="16">
        <f t="shared" si="4"/>
        <v>0</v>
      </c>
      <c r="Q92" s="40"/>
      <c r="R92" s="17">
        <f>COUNTIF(B$6:B$506,"0")</f>
        <v>6</v>
      </c>
      <c r="S92" t="s">
        <v>196</v>
      </c>
      <c r="T92" t="str">
        <f>$V$1</f>
        <v>Janus5000</v>
      </c>
    </row>
    <row r="93" spans="1:20" ht="12.75">
      <c r="A93" s="4" t="s">
        <v>39</v>
      </c>
      <c r="B93" s="8"/>
      <c r="C93" s="25"/>
      <c r="D93" s="11"/>
      <c r="E93" s="25"/>
      <c r="F93" s="11"/>
      <c r="G93" s="25"/>
      <c r="H93" s="11"/>
      <c r="I93" s="25"/>
      <c r="J93" s="11"/>
      <c r="K93" s="25"/>
      <c r="L93" s="11"/>
      <c r="M93" s="25"/>
      <c r="N93" s="11"/>
      <c r="O93" s="25"/>
      <c r="P93" s="16">
        <f t="shared" si="4"/>
        <v>0</v>
      </c>
      <c r="Q93" s="40"/>
      <c r="R93" s="17">
        <f>COUNTIF(D$6:D$506,"0")</f>
        <v>6</v>
      </c>
      <c r="S93" t="s">
        <v>196</v>
      </c>
      <c r="T93" t="str">
        <f>$V$3</f>
        <v>BBallman7</v>
      </c>
    </row>
    <row r="94" spans="1:20" ht="12.75">
      <c r="A94" s="4" t="s">
        <v>40</v>
      </c>
      <c r="B94" s="8"/>
      <c r="C94" s="25"/>
      <c r="D94" s="11"/>
      <c r="E94" s="25"/>
      <c r="F94" s="11"/>
      <c r="G94" s="25"/>
      <c r="H94" s="11"/>
      <c r="I94" s="25"/>
      <c r="J94" s="11"/>
      <c r="K94" s="25"/>
      <c r="L94" s="11"/>
      <c r="M94" s="25"/>
      <c r="N94" s="11"/>
      <c r="O94" s="25"/>
      <c r="P94" s="16">
        <f t="shared" si="4"/>
        <v>0</v>
      </c>
      <c r="Q94" s="40"/>
      <c r="R94" s="17">
        <f>COUNTIF(H$6:H$506,"0")</f>
        <v>6</v>
      </c>
      <c r="S94" t="s">
        <v>196</v>
      </c>
      <c r="T94" t="str">
        <f>$V$7</f>
        <v>HaRRicH</v>
      </c>
    </row>
    <row r="95" spans="1:20" ht="12.75">
      <c r="A95" s="4" t="s">
        <v>41</v>
      </c>
      <c r="B95" s="8"/>
      <c r="C95" s="25"/>
      <c r="D95" s="11"/>
      <c r="E95" s="25"/>
      <c r="F95" s="11"/>
      <c r="G95" s="25"/>
      <c r="H95" s="11"/>
      <c r="I95" s="25"/>
      <c r="J95" s="11"/>
      <c r="K95" s="25"/>
      <c r="L95" s="11"/>
      <c r="M95" s="25"/>
      <c r="N95" s="11"/>
      <c r="O95" s="25"/>
      <c r="P95" s="16">
        <f t="shared" si="4"/>
        <v>0</v>
      </c>
      <c r="Q95" s="40"/>
      <c r="R95" s="17">
        <f>COUNTIF(M$6:M$506,"0")</f>
        <v>4</v>
      </c>
      <c r="S95" t="s">
        <v>196</v>
      </c>
      <c r="T95" t="str">
        <f>$V$12</f>
        <v>TheCruelAngel</v>
      </c>
    </row>
    <row r="96" spans="1:20" ht="12.75">
      <c r="A96" s="4" t="s">
        <v>42</v>
      </c>
      <c r="B96" s="8"/>
      <c r="C96" s="25"/>
      <c r="D96" s="11"/>
      <c r="E96" s="25"/>
      <c r="F96" s="11"/>
      <c r="G96" s="25"/>
      <c r="H96" s="11"/>
      <c r="I96" s="25"/>
      <c r="J96" s="11"/>
      <c r="K96" s="25"/>
      <c r="L96" s="11"/>
      <c r="M96" s="25"/>
      <c r="N96" s="11"/>
      <c r="O96" s="25"/>
      <c r="P96" s="16">
        <f t="shared" si="4"/>
        <v>0</v>
      </c>
      <c r="Q96" s="40"/>
      <c r="R96" s="17">
        <f>COUNTIF(O$6:O$506,"0")</f>
        <v>4</v>
      </c>
      <c r="S96" t="s">
        <v>196</v>
      </c>
      <c r="T96" t="str">
        <f>$V$14</f>
        <v>Sir Chris</v>
      </c>
    </row>
    <row r="97" spans="1:17" ht="12.75">
      <c r="A97" s="4" t="s">
        <v>43</v>
      </c>
      <c r="B97" s="8"/>
      <c r="C97" s="25"/>
      <c r="D97" s="11"/>
      <c r="E97" s="25"/>
      <c r="F97" s="11"/>
      <c r="G97" s="25"/>
      <c r="H97" s="11"/>
      <c r="I97" s="25"/>
      <c r="J97" s="11"/>
      <c r="K97" s="25"/>
      <c r="L97" s="11"/>
      <c r="M97" s="25"/>
      <c r="N97" s="11"/>
      <c r="O97" s="25"/>
      <c r="P97" s="16">
        <f t="shared" si="4"/>
        <v>0</v>
      </c>
      <c r="Q97" s="40"/>
    </row>
    <row r="98" spans="1:18" ht="12.75">
      <c r="A98" s="4" t="s">
        <v>44</v>
      </c>
      <c r="B98" s="8"/>
      <c r="C98" s="25"/>
      <c r="D98" s="11"/>
      <c r="E98" s="25"/>
      <c r="F98" s="11"/>
      <c r="G98" s="25"/>
      <c r="H98" s="11"/>
      <c r="I98" s="25"/>
      <c r="J98" s="11"/>
      <c r="K98" s="25"/>
      <c r="L98" s="11"/>
      <c r="M98" s="25"/>
      <c r="N98" s="11"/>
      <c r="O98" s="25"/>
      <c r="P98" s="16">
        <f t="shared" si="4"/>
        <v>0</v>
      </c>
      <c r="Q98" s="40"/>
      <c r="R98" s="14" t="s">
        <v>141</v>
      </c>
    </row>
    <row r="99" spans="1:20" ht="12.75">
      <c r="A99" s="4" t="s">
        <v>45</v>
      </c>
      <c r="B99" s="8"/>
      <c r="C99" s="25"/>
      <c r="D99" s="11"/>
      <c r="E99" s="25"/>
      <c r="F99" s="11"/>
      <c r="G99" s="25"/>
      <c r="H99" s="11"/>
      <c r="I99" s="25"/>
      <c r="J99" s="11"/>
      <c r="K99" s="25"/>
      <c r="L99" s="11"/>
      <c r="M99" s="25"/>
      <c r="N99" s="11"/>
      <c r="O99" s="25"/>
      <c r="P99" s="16">
        <f t="shared" si="4"/>
        <v>0</v>
      </c>
      <c r="Q99" s="40"/>
      <c r="R99">
        <f>B3</f>
        <v>59</v>
      </c>
      <c r="S99" t="s">
        <v>196</v>
      </c>
      <c r="T99" t="s">
        <v>532</v>
      </c>
    </row>
    <row r="100" spans="1:20" ht="12.75">
      <c r="A100" s="4" t="s">
        <v>46</v>
      </c>
      <c r="B100" s="8"/>
      <c r="C100" s="25"/>
      <c r="D100" s="11"/>
      <c r="E100" s="25"/>
      <c r="F100" s="11"/>
      <c r="G100" s="25"/>
      <c r="H100" s="11"/>
      <c r="I100" s="25"/>
      <c r="J100" s="11"/>
      <c r="K100" s="25"/>
      <c r="L100" s="11"/>
      <c r="M100" s="25"/>
      <c r="N100" s="11"/>
      <c r="O100" s="25"/>
      <c r="P100" s="16">
        <f t="shared" si="4"/>
        <v>0</v>
      </c>
      <c r="Q100" s="40"/>
      <c r="R100">
        <f>D3</f>
        <v>57</v>
      </c>
      <c r="S100" t="s">
        <v>196</v>
      </c>
      <c r="T100" t="s">
        <v>533</v>
      </c>
    </row>
    <row r="101" spans="1:20" ht="12.75">
      <c r="A101" s="4" t="s">
        <v>47</v>
      </c>
      <c r="B101" s="8"/>
      <c r="C101" s="25"/>
      <c r="D101" s="11"/>
      <c r="E101" s="25"/>
      <c r="F101" s="11"/>
      <c r="G101" s="25"/>
      <c r="H101" s="11"/>
      <c r="I101" s="25"/>
      <c r="J101" s="11"/>
      <c r="K101" s="25"/>
      <c r="L101" s="11"/>
      <c r="M101" s="25"/>
      <c r="N101" s="11"/>
      <c r="O101" s="25"/>
      <c r="P101" s="16">
        <f t="shared" si="4"/>
        <v>0</v>
      </c>
      <c r="Q101" s="40"/>
      <c r="R101">
        <f>F3</f>
        <v>59</v>
      </c>
      <c r="S101" t="s">
        <v>196</v>
      </c>
      <c r="T101" t="s">
        <v>534</v>
      </c>
    </row>
    <row r="102" spans="1:20" ht="12.75">
      <c r="A102" s="4" t="s">
        <v>48</v>
      </c>
      <c r="B102" s="8"/>
      <c r="C102" s="25"/>
      <c r="D102" s="11"/>
      <c r="E102" s="25"/>
      <c r="F102" s="11"/>
      <c r="G102" s="25"/>
      <c r="H102" s="11"/>
      <c r="I102" s="25"/>
      <c r="J102" s="11"/>
      <c r="K102" s="25"/>
      <c r="L102" s="11"/>
      <c r="M102" s="25"/>
      <c r="N102" s="11"/>
      <c r="O102" s="25"/>
      <c r="P102" s="16">
        <f t="shared" si="4"/>
        <v>0</v>
      </c>
      <c r="Q102" s="40"/>
      <c r="R102">
        <f>H3</f>
        <v>59</v>
      </c>
      <c r="S102" t="s">
        <v>196</v>
      </c>
      <c r="T102" t="s">
        <v>535</v>
      </c>
    </row>
    <row r="103" spans="1:20" ht="12.75">
      <c r="A103" s="4" t="s">
        <v>49</v>
      </c>
      <c r="B103" s="8"/>
      <c r="C103" s="25"/>
      <c r="D103" s="11"/>
      <c r="E103" s="25"/>
      <c r="F103" s="11"/>
      <c r="G103" s="25"/>
      <c r="H103" s="11"/>
      <c r="I103" s="25"/>
      <c r="J103" s="11"/>
      <c r="K103" s="25"/>
      <c r="L103" s="11"/>
      <c r="M103" s="25"/>
      <c r="N103" s="11"/>
      <c r="O103" s="25"/>
      <c r="P103" s="16">
        <f t="shared" si="4"/>
        <v>0</v>
      </c>
      <c r="Q103" s="40"/>
      <c r="R103">
        <f>J3</f>
        <v>59</v>
      </c>
      <c r="S103" t="s">
        <v>196</v>
      </c>
      <c r="T103" t="s">
        <v>536</v>
      </c>
    </row>
    <row r="104" spans="1:20" ht="12.75">
      <c r="A104" s="4" t="s">
        <v>50</v>
      </c>
      <c r="B104" s="8"/>
      <c r="C104" s="25"/>
      <c r="D104" s="11"/>
      <c r="E104" s="25"/>
      <c r="F104" s="11"/>
      <c r="G104" s="25"/>
      <c r="H104" s="11"/>
      <c r="I104" s="25"/>
      <c r="J104" s="11"/>
      <c r="K104" s="25"/>
      <c r="L104" s="11"/>
      <c r="M104" s="25"/>
      <c r="N104" s="11"/>
      <c r="O104" s="25"/>
      <c r="P104" s="16">
        <f t="shared" si="4"/>
        <v>0</v>
      </c>
      <c r="Q104" s="40"/>
      <c r="R104">
        <f>L3</f>
        <v>59</v>
      </c>
      <c r="S104" t="s">
        <v>196</v>
      </c>
      <c r="T104" t="s">
        <v>537</v>
      </c>
    </row>
    <row r="105" spans="1:20" ht="12.75">
      <c r="A105" s="4" t="s">
        <v>51</v>
      </c>
      <c r="B105" s="8"/>
      <c r="C105" s="25"/>
      <c r="D105" s="11"/>
      <c r="E105" s="25"/>
      <c r="F105" s="11"/>
      <c r="G105" s="25"/>
      <c r="H105" s="11"/>
      <c r="I105" s="25"/>
      <c r="J105" s="11"/>
      <c r="K105" s="25"/>
      <c r="L105" s="11"/>
      <c r="M105" s="25"/>
      <c r="N105" s="11"/>
      <c r="O105" s="25"/>
      <c r="P105" s="16">
        <f t="shared" si="4"/>
        <v>0</v>
      </c>
      <c r="Q105" s="40"/>
      <c r="R105">
        <f>N3</f>
        <v>59</v>
      </c>
      <c r="S105" t="s">
        <v>196</v>
      </c>
      <c r="T105" t="s">
        <v>538</v>
      </c>
    </row>
    <row r="106" spans="1:17" ht="12.75">
      <c r="A106" s="4" t="s">
        <v>52</v>
      </c>
      <c r="B106" s="8"/>
      <c r="C106" s="25"/>
      <c r="D106" s="11"/>
      <c r="E106" s="25"/>
      <c r="F106" s="11"/>
      <c r="G106" s="25"/>
      <c r="H106" s="11"/>
      <c r="I106" s="25"/>
      <c r="J106" s="11"/>
      <c r="K106" s="25"/>
      <c r="L106" s="11"/>
      <c r="M106" s="25"/>
      <c r="N106" s="11"/>
      <c r="O106" s="25"/>
      <c r="P106" s="16">
        <f t="shared" si="4"/>
        <v>0</v>
      </c>
      <c r="Q106" s="40"/>
    </row>
    <row r="107" spans="1:17" ht="12.75">
      <c r="A107" s="4" t="s">
        <v>53</v>
      </c>
      <c r="B107" s="8"/>
      <c r="C107" s="25"/>
      <c r="D107" s="11"/>
      <c r="E107" s="25"/>
      <c r="F107" s="11"/>
      <c r="G107" s="25"/>
      <c r="H107" s="11"/>
      <c r="I107" s="25"/>
      <c r="J107" s="11"/>
      <c r="K107" s="25"/>
      <c r="L107" s="11"/>
      <c r="M107" s="25"/>
      <c r="N107" s="11"/>
      <c r="O107" s="25"/>
      <c r="P107" s="16">
        <f t="shared" si="4"/>
        <v>0</v>
      </c>
      <c r="Q107" s="40"/>
    </row>
    <row r="108" spans="1:17" ht="12.75">
      <c r="A108" s="4" t="s">
        <v>54</v>
      </c>
      <c r="B108" s="8"/>
      <c r="C108" s="25"/>
      <c r="D108" s="11"/>
      <c r="E108" s="25"/>
      <c r="F108" s="11"/>
      <c r="G108" s="25"/>
      <c r="H108" s="11"/>
      <c r="I108" s="25"/>
      <c r="J108" s="11"/>
      <c r="K108" s="25"/>
      <c r="L108" s="11"/>
      <c r="M108" s="25"/>
      <c r="N108" s="11"/>
      <c r="O108" s="25"/>
      <c r="P108" s="16">
        <f t="shared" si="4"/>
        <v>0</v>
      </c>
      <c r="Q108" s="40"/>
    </row>
    <row r="109" spans="1:17" ht="12.75">
      <c r="A109" s="4" t="s">
        <v>55</v>
      </c>
      <c r="B109" s="8"/>
      <c r="C109" s="25"/>
      <c r="D109" s="11"/>
      <c r="E109" s="25"/>
      <c r="F109" s="11"/>
      <c r="G109" s="25"/>
      <c r="H109" s="11"/>
      <c r="I109" s="25"/>
      <c r="J109" s="11"/>
      <c r="K109" s="25"/>
      <c r="L109" s="11"/>
      <c r="M109" s="25"/>
      <c r="N109" s="11"/>
      <c r="O109" s="25"/>
      <c r="P109" s="16">
        <f t="shared" si="4"/>
        <v>0</v>
      </c>
      <c r="Q109" s="40"/>
    </row>
    <row r="110" spans="1:17" ht="12.75">
      <c r="A110" s="4" t="s">
        <v>56</v>
      </c>
      <c r="B110" s="8"/>
      <c r="C110" s="25"/>
      <c r="D110" s="11"/>
      <c r="E110" s="25"/>
      <c r="F110" s="11"/>
      <c r="G110" s="25"/>
      <c r="H110" s="11"/>
      <c r="I110" s="25"/>
      <c r="J110" s="11"/>
      <c r="K110" s="25"/>
      <c r="L110" s="11"/>
      <c r="M110" s="25"/>
      <c r="N110" s="11"/>
      <c r="O110" s="25"/>
      <c r="P110" s="16">
        <f t="shared" si="4"/>
        <v>0</v>
      </c>
      <c r="Q110" s="40"/>
    </row>
    <row r="111" spans="1:17" ht="12.75">
      <c r="A111" s="4" t="s">
        <v>57</v>
      </c>
      <c r="B111" s="8"/>
      <c r="C111" s="25"/>
      <c r="D111" s="11"/>
      <c r="E111" s="25"/>
      <c r="F111" s="11"/>
      <c r="G111" s="25"/>
      <c r="H111" s="11"/>
      <c r="I111" s="25"/>
      <c r="J111" s="11"/>
      <c r="K111" s="25"/>
      <c r="L111" s="11"/>
      <c r="M111" s="25"/>
      <c r="N111" s="11"/>
      <c r="O111" s="25"/>
      <c r="P111" s="16">
        <f t="shared" si="4"/>
        <v>0</v>
      </c>
      <c r="Q111" s="40"/>
    </row>
    <row r="112" spans="1:17" ht="12.75">
      <c r="A112" s="4" t="s">
        <v>58</v>
      </c>
      <c r="B112" s="8"/>
      <c r="C112" s="25"/>
      <c r="D112" s="11"/>
      <c r="E112" s="25"/>
      <c r="F112" s="11"/>
      <c r="G112" s="25"/>
      <c r="H112" s="11"/>
      <c r="I112" s="25"/>
      <c r="J112" s="11"/>
      <c r="K112" s="25"/>
      <c r="L112" s="11"/>
      <c r="M112" s="25"/>
      <c r="N112" s="11"/>
      <c r="O112" s="25"/>
      <c r="P112" s="16">
        <f t="shared" si="4"/>
        <v>0</v>
      </c>
      <c r="Q112" s="40"/>
    </row>
    <row r="113" spans="1:17" ht="12.75">
      <c r="A113" s="4" t="s">
        <v>59</v>
      </c>
      <c r="B113" s="8"/>
      <c r="C113" s="25"/>
      <c r="D113" s="11"/>
      <c r="E113" s="25"/>
      <c r="F113" s="11"/>
      <c r="G113" s="25"/>
      <c r="H113" s="11"/>
      <c r="I113" s="25"/>
      <c r="J113" s="11"/>
      <c r="K113" s="25"/>
      <c r="L113" s="11"/>
      <c r="M113" s="25"/>
      <c r="N113" s="11"/>
      <c r="O113" s="25"/>
      <c r="P113" s="16">
        <f t="shared" si="4"/>
        <v>0</v>
      </c>
      <c r="Q113" s="40"/>
    </row>
    <row r="114" spans="1:17" ht="12.75">
      <c r="A114" s="4" t="s">
        <v>60</v>
      </c>
      <c r="B114" s="8"/>
      <c r="C114" s="25"/>
      <c r="D114" s="11"/>
      <c r="E114" s="25"/>
      <c r="F114" s="11"/>
      <c r="G114" s="25"/>
      <c r="H114" s="11"/>
      <c r="I114" s="25"/>
      <c r="J114" s="11"/>
      <c r="K114" s="25"/>
      <c r="L114" s="11"/>
      <c r="M114" s="25"/>
      <c r="N114" s="11"/>
      <c r="O114" s="25"/>
      <c r="P114" s="16">
        <f t="shared" si="4"/>
        <v>0</v>
      </c>
      <c r="Q114" s="40"/>
    </row>
    <row r="115" spans="1:17" ht="12.75">
      <c r="A115" s="4" t="s">
        <v>61</v>
      </c>
      <c r="B115" s="8"/>
      <c r="C115" s="25"/>
      <c r="D115" s="11"/>
      <c r="E115" s="25"/>
      <c r="F115" s="11"/>
      <c r="G115" s="25"/>
      <c r="H115" s="11"/>
      <c r="I115" s="25"/>
      <c r="J115" s="11"/>
      <c r="K115" s="25"/>
      <c r="L115" s="11"/>
      <c r="M115" s="25"/>
      <c r="N115" s="11"/>
      <c r="O115" s="25"/>
      <c r="P115" s="16">
        <f t="shared" si="4"/>
        <v>0</v>
      </c>
      <c r="Q115" s="40"/>
    </row>
    <row r="116" spans="1:17" ht="12.75">
      <c r="A116" s="4" t="s">
        <v>62</v>
      </c>
      <c r="B116" s="8"/>
      <c r="C116" s="25"/>
      <c r="D116" s="11"/>
      <c r="E116" s="25"/>
      <c r="F116" s="11"/>
      <c r="G116" s="25"/>
      <c r="H116" s="11"/>
      <c r="I116" s="25"/>
      <c r="J116" s="11"/>
      <c r="K116" s="25"/>
      <c r="L116" s="11"/>
      <c r="M116" s="25"/>
      <c r="N116" s="11"/>
      <c r="O116" s="25"/>
      <c r="P116" s="16">
        <f t="shared" si="4"/>
        <v>0</v>
      </c>
      <c r="Q116" s="40"/>
    </row>
    <row r="117" spans="1:17" ht="12.75">
      <c r="A117" s="4" t="s">
        <v>63</v>
      </c>
      <c r="B117" s="8"/>
      <c r="C117" s="25"/>
      <c r="D117" s="11"/>
      <c r="E117" s="25"/>
      <c r="F117" s="11"/>
      <c r="G117" s="25"/>
      <c r="H117" s="11"/>
      <c r="I117" s="25"/>
      <c r="J117" s="11"/>
      <c r="K117" s="25"/>
      <c r="L117" s="11"/>
      <c r="M117" s="25"/>
      <c r="N117" s="11"/>
      <c r="O117" s="25"/>
      <c r="P117" s="16">
        <f t="shared" si="4"/>
        <v>0</v>
      </c>
      <c r="Q117" s="40"/>
    </row>
    <row r="118" spans="1:17" ht="12.75">
      <c r="A118" s="4" t="s">
        <v>64</v>
      </c>
      <c r="B118" s="8"/>
      <c r="C118" s="25"/>
      <c r="D118" s="11"/>
      <c r="E118" s="25"/>
      <c r="F118" s="11"/>
      <c r="G118" s="25"/>
      <c r="H118" s="11"/>
      <c r="I118" s="25"/>
      <c r="J118" s="11"/>
      <c r="K118" s="25"/>
      <c r="L118" s="11"/>
      <c r="M118" s="25"/>
      <c r="N118" s="11"/>
      <c r="O118" s="25"/>
      <c r="P118" s="16">
        <f t="shared" si="4"/>
        <v>0</v>
      </c>
      <c r="Q118" s="40"/>
    </row>
    <row r="119" spans="1:17" ht="12.75">
      <c r="A119" s="4" t="s">
        <v>65</v>
      </c>
      <c r="B119" s="8"/>
      <c r="C119" s="25"/>
      <c r="D119" s="11"/>
      <c r="E119" s="25"/>
      <c r="F119" s="11"/>
      <c r="G119" s="25"/>
      <c r="H119" s="11"/>
      <c r="I119" s="25"/>
      <c r="J119" s="11"/>
      <c r="K119" s="25"/>
      <c r="L119" s="11"/>
      <c r="M119" s="25"/>
      <c r="N119" s="11"/>
      <c r="O119" s="25"/>
      <c r="P119" s="16">
        <f t="shared" si="4"/>
        <v>0</v>
      </c>
      <c r="Q119" s="40"/>
    </row>
    <row r="120" spans="1:17" ht="12.75">
      <c r="A120" s="4" t="s">
        <v>176</v>
      </c>
      <c r="B120" s="8"/>
      <c r="C120" s="25"/>
      <c r="D120" s="11"/>
      <c r="E120" s="25"/>
      <c r="F120" s="11"/>
      <c r="G120" s="25"/>
      <c r="H120" s="11"/>
      <c r="I120" s="25"/>
      <c r="J120" s="11"/>
      <c r="K120" s="25"/>
      <c r="L120" s="11"/>
      <c r="M120" s="25"/>
      <c r="N120" s="11"/>
      <c r="O120" s="25"/>
      <c r="P120" s="16">
        <f t="shared" si="4"/>
        <v>0</v>
      </c>
      <c r="Q120" s="40"/>
    </row>
    <row r="121" spans="1:17" ht="12.75">
      <c r="A121" s="4" t="s">
        <v>66</v>
      </c>
      <c r="B121" s="8"/>
      <c r="C121" s="25"/>
      <c r="D121" s="11"/>
      <c r="E121" s="25"/>
      <c r="F121" s="11"/>
      <c r="G121" s="25"/>
      <c r="H121" s="11"/>
      <c r="I121" s="25"/>
      <c r="J121" s="11"/>
      <c r="K121" s="25"/>
      <c r="L121" s="11"/>
      <c r="M121" s="25"/>
      <c r="N121" s="11"/>
      <c r="O121" s="25"/>
      <c r="P121" s="16">
        <f t="shared" si="4"/>
        <v>0</v>
      </c>
      <c r="Q121" s="40"/>
    </row>
    <row r="122" spans="1:17" ht="12.75">
      <c r="A122" s="4" t="s">
        <v>67</v>
      </c>
      <c r="B122" s="8"/>
      <c r="C122" s="25"/>
      <c r="D122" s="11"/>
      <c r="E122" s="25"/>
      <c r="F122" s="11"/>
      <c r="G122" s="25"/>
      <c r="H122" s="11"/>
      <c r="I122" s="25"/>
      <c r="J122" s="11"/>
      <c r="K122" s="25"/>
      <c r="L122" s="11"/>
      <c r="M122" s="25"/>
      <c r="N122" s="11"/>
      <c r="O122" s="25"/>
      <c r="P122" s="16">
        <f t="shared" si="4"/>
        <v>0</v>
      </c>
      <c r="Q122" s="40"/>
    </row>
    <row r="123" spans="1:17" ht="12.75">
      <c r="A123" s="4" t="s">
        <v>68</v>
      </c>
      <c r="B123" s="8"/>
      <c r="C123" s="25"/>
      <c r="D123" s="11"/>
      <c r="E123" s="25"/>
      <c r="F123" s="11"/>
      <c r="G123" s="25"/>
      <c r="H123" s="11"/>
      <c r="I123" s="25"/>
      <c r="J123" s="11"/>
      <c r="K123" s="25"/>
      <c r="L123" s="11"/>
      <c r="M123" s="25"/>
      <c r="N123" s="11"/>
      <c r="O123" s="25"/>
      <c r="P123" s="16">
        <f t="shared" si="4"/>
        <v>0</v>
      </c>
      <c r="Q123" s="40"/>
    </row>
    <row r="124" spans="1:17" ht="12.75">
      <c r="A124" s="4" t="s">
        <v>69</v>
      </c>
      <c r="B124" s="8"/>
      <c r="C124" s="25"/>
      <c r="D124" s="11"/>
      <c r="E124" s="25"/>
      <c r="F124" s="11"/>
      <c r="G124" s="25"/>
      <c r="H124" s="11"/>
      <c r="I124" s="25"/>
      <c r="J124" s="11"/>
      <c r="K124" s="25"/>
      <c r="L124" s="11"/>
      <c r="M124" s="25"/>
      <c r="N124" s="11"/>
      <c r="O124" s="25"/>
      <c r="P124" s="16">
        <f t="shared" si="4"/>
        <v>0</v>
      </c>
      <c r="Q124" s="40"/>
    </row>
    <row r="125" spans="1:17" ht="12.75">
      <c r="A125" s="4" t="s">
        <v>70</v>
      </c>
      <c r="B125" s="8"/>
      <c r="C125" s="25"/>
      <c r="D125" s="11"/>
      <c r="E125" s="25"/>
      <c r="F125" s="11"/>
      <c r="G125" s="25"/>
      <c r="H125" s="11"/>
      <c r="I125" s="25"/>
      <c r="J125" s="11"/>
      <c r="K125" s="25"/>
      <c r="L125" s="11"/>
      <c r="M125" s="25"/>
      <c r="N125" s="11"/>
      <c r="O125" s="25"/>
      <c r="P125" s="16">
        <f t="shared" si="4"/>
        <v>0</v>
      </c>
      <c r="Q125" s="40"/>
    </row>
    <row r="126" spans="1:17" ht="12.75">
      <c r="A126" s="4" t="s">
        <v>71</v>
      </c>
      <c r="B126" s="8"/>
      <c r="C126" s="25"/>
      <c r="D126" s="11"/>
      <c r="E126" s="25"/>
      <c r="F126" s="11"/>
      <c r="G126" s="25"/>
      <c r="H126" s="11"/>
      <c r="I126" s="25"/>
      <c r="J126" s="11"/>
      <c r="K126" s="25"/>
      <c r="L126" s="11"/>
      <c r="M126" s="25"/>
      <c r="N126" s="11"/>
      <c r="O126" s="25"/>
      <c r="P126" s="16">
        <f t="shared" si="4"/>
        <v>0</v>
      </c>
      <c r="Q126" s="40"/>
    </row>
    <row r="127" spans="1:17" ht="12.75">
      <c r="A127" s="4" t="s">
        <v>72</v>
      </c>
      <c r="B127" s="8"/>
      <c r="C127" s="25"/>
      <c r="D127" s="11"/>
      <c r="E127" s="25"/>
      <c r="F127" s="11"/>
      <c r="G127" s="25"/>
      <c r="H127" s="11"/>
      <c r="I127" s="25"/>
      <c r="J127" s="11"/>
      <c r="K127" s="25"/>
      <c r="L127" s="11"/>
      <c r="M127" s="25"/>
      <c r="N127" s="11"/>
      <c r="O127" s="25"/>
      <c r="P127" s="16">
        <f t="shared" si="4"/>
        <v>0</v>
      </c>
      <c r="Q127" s="40"/>
    </row>
    <row r="128" spans="1:17" ht="12.75">
      <c r="A128" s="4" t="s">
        <v>73</v>
      </c>
      <c r="B128" s="8"/>
      <c r="C128" s="25"/>
      <c r="D128" s="11"/>
      <c r="E128" s="25"/>
      <c r="F128" s="11"/>
      <c r="G128" s="25"/>
      <c r="H128" s="11"/>
      <c r="I128" s="25"/>
      <c r="J128" s="11"/>
      <c r="K128" s="25"/>
      <c r="L128" s="11"/>
      <c r="M128" s="25"/>
      <c r="N128" s="11"/>
      <c r="O128" s="25"/>
      <c r="P128" s="16">
        <f t="shared" si="4"/>
        <v>0</v>
      </c>
      <c r="Q128" s="40"/>
    </row>
    <row r="129" spans="1:17" ht="12.75">
      <c r="A129" s="4" t="s">
        <v>74</v>
      </c>
      <c r="B129" s="8"/>
      <c r="C129" s="25"/>
      <c r="D129" s="11"/>
      <c r="E129" s="25"/>
      <c r="F129" s="11"/>
      <c r="G129" s="25"/>
      <c r="H129" s="11"/>
      <c r="I129" s="25"/>
      <c r="J129" s="11"/>
      <c r="K129" s="25"/>
      <c r="L129" s="11"/>
      <c r="M129" s="25"/>
      <c r="N129" s="11"/>
      <c r="O129" s="25"/>
      <c r="P129" s="16">
        <f t="shared" si="4"/>
        <v>0</v>
      </c>
      <c r="Q129" s="40"/>
    </row>
    <row r="130" spans="1:17" ht="12.75">
      <c r="A130" s="4" t="s">
        <v>75</v>
      </c>
      <c r="B130" s="8"/>
      <c r="C130" s="25"/>
      <c r="D130" s="11"/>
      <c r="E130" s="25"/>
      <c r="F130" s="11"/>
      <c r="G130" s="25"/>
      <c r="H130" s="11"/>
      <c r="I130" s="25"/>
      <c r="J130" s="11"/>
      <c r="K130" s="25"/>
      <c r="L130" s="11"/>
      <c r="M130" s="25"/>
      <c r="N130" s="11"/>
      <c r="O130" s="25"/>
      <c r="P130" s="16">
        <f t="shared" si="4"/>
        <v>0</v>
      </c>
      <c r="Q130" s="40"/>
    </row>
    <row r="131" spans="1:17" ht="12.75">
      <c r="A131" s="4" t="s">
        <v>76</v>
      </c>
      <c r="B131" s="8"/>
      <c r="C131" s="25"/>
      <c r="D131" s="11"/>
      <c r="E131" s="25"/>
      <c r="F131" s="11"/>
      <c r="G131" s="25"/>
      <c r="H131" s="11"/>
      <c r="I131" s="25"/>
      <c r="J131" s="11"/>
      <c r="K131" s="25"/>
      <c r="L131" s="11"/>
      <c r="M131" s="25"/>
      <c r="N131" s="11"/>
      <c r="O131" s="25"/>
      <c r="P131" s="16">
        <f t="shared" si="4"/>
        <v>0</v>
      </c>
      <c r="Q131" s="40"/>
    </row>
    <row r="132" spans="1:17" ht="12.75">
      <c r="A132" s="4" t="s">
        <v>77</v>
      </c>
      <c r="B132" s="8"/>
      <c r="C132" s="25"/>
      <c r="D132" s="11"/>
      <c r="E132" s="25"/>
      <c r="F132" s="11"/>
      <c r="G132" s="25"/>
      <c r="H132" s="11"/>
      <c r="I132" s="25"/>
      <c r="J132" s="11"/>
      <c r="K132" s="25"/>
      <c r="L132" s="11"/>
      <c r="M132" s="25"/>
      <c r="N132" s="11"/>
      <c r="O132" s="25"/>
      <c r="P132" s="16">
        <f t="shared" si="4"/>
        <v>0</v>
      </c>
      <c r="Q132" s="40"/>
    </row>
    <row r="133" spans="1:17" ht="12.75">
      <c r="A133" s="4" t="s">
        <v>78</v>
      </c>
      <c r="B133" s="8"/>
      <c r="C133" s="25"/>
      <c r="D133" s="11"/>
      <c r="E133" s="25"/>
      <c r="F133" s="11"/>
      <c r="G133" s="25"/>
      <c r="H133" s="11"/>
      <c r="I133" s="25"/>
      <c r="J133" s="11"/>
      <c r="K133" s="25"/>
      <c r="L133" s="11"/>
      <c r="M133" s="25"/>
      <c r="N133" s="11"/>
      <c r="O133" s="25"/>
      <c r="P133" s="16">
        <f t="shared" si="4"/>
        <v>0</v>
      </c>
      <c r="Q133" s="40"/>
    </row>
    <row r="134" spans="1:17" ht="12.75">
      <c r="A134" s="4" t="s">
        <v>79</v>
      </c>
      <c r="B134" s="8"/>
      <c r="C134" s="25"/>
      <c r="D134" s="11"/>
      <c r="E134" s="25"/>
      <c r="F134" s="11"/>
      <c r="G134" s="25"/>
      <c r="H134" s="11"/>
      <c r="I134" s="25"/>
      <c r="J134" s="11"/>
      <c r="K134" s="25"/>
      <c r="L134" s="11"/>
      <c r="M134" s="25"/>
      <c r="N134" s="11"/>
      <c r="O134" s="25"/>
      <c r="P134" s="16">
        <f aca="true" t="shared" si="5" ref="P134:P197">SUM(B134:O134)</f>
        <v>0</v>
      </c>
      <c r="Q134" s="40"/>
    </row>
    <row r="135" spans="1:17" ht="12.75">
      <c r="A135" s="4" t="s">
        <v>80</v>
      </c>
      <c r="B135" s="8"/>
      <c r="C135" s="25"/>
      <c r="D135" s="11"/>
      <c r="E135" s="25"/>
      <c r="F135" s="11"/>
      <c r="G135" s="25"/>
      <c r="H135" s="11"/>
      <c r="I135" s="25"/>
      <c r="J135" s="11"/>
      <c r="K135" s="25"/>
      <c r="L135" s="11"/>
      <c r="M135" s="25"/>
      <c r="N135" s="11"/>
      <c r="O135" s="25"/>
      <c r="P135" s="16">
        <f t="shared" si="5"/>
        <v>0</v>
      </c>
      <c r="Q135" s="40"/>
    </row>
    <row r="136" spans="1:17" ht="12.75">
      <c r="A136" s="4" t="s">
        <v>81</v>
      </c>
      <c r="B136" s="8"/>
      <c r="C136" s="25"/>
      <c r="D136" s="11"/>
      <c r="E136" s="25"/>
      <c r="F136" s="11"/>
      <c r="G136" s="25"/>
      <c r="H136" s="11"/>
      <c r="I136" s="25"/>
      <c r="J136" s="11"/>
      <c r="K136" s="25"/>
      <c r="L136" s="11"/>
      <c r="M136" s="25"/>
      <c r="N136" s="11"/>
      <c r="O136" s="25"/>
      <c r="P136" s="16">
        <f t="shared" si="5"/>
        <v>0</v>
      </c>
      <c r="Q136" s="40"/>
    </row>
    <row r="137" spans="1:17" ht="12.75">
      <c r="A137" s="4" t="s">
        <v>82</v>
      </c>
      <c r="B137" s="8"/>
      <c r="C137" s="25"/>
      <c r="D137" s="11"/>
      <c r="E137" s="25"/>
      <c r="F137" s="11"/>
      <c r="G137" s="25"/>
      <c r="H137" s="11"/>
      <c r="I137" s="25"/>
      <c r="J137" s="11"/>
      <c r="K137" s="25"/>
      <c r="L137" s="11"/>
      <c r="M137" s="25"/>
      <c r="N137" s="11"/>
      <c r="O137" s="25"/>
      <c r="P137" s="16">
        <f t="shared" si="5"/>
        <v>0</v>
      </c>
      <c r="Q137" s="40"/>
    </row>
    <row r="138" spans="1:17" ht="12.75">
      <c r="A138" s="4" t="s">
        <v>83</v>
      </c>
      <c r="B138" s="8"/>
      <c r="C138" s="25"/>
      <c r="D138" s="11"/>
      <c r="E138" s="25"/>
      <c r="F138" s="11"/>
      <c r="G138" s="25"/>
      <c r="H138" s="11"/>
      <c r="I138" s="25"/>
      <c r="J138" s="11"/>
      <c r="K138" s="25"/>
      <c r="L138" s="11"/>
      <c r="M138" s="25"/>
      <c r="N138" s="11"/>
      <c r="O138" s="25"/>
      <c r="P138" s="16">
        <f t="shared" si="5"/>
        <v>0</v>
      </c>
      <c r="Q138" s="40"/>
    </row>
    <row r="139" spans="1:17" ht="12.75">
      <c r="A139" s="4" t="s">
        <v>84</v>
      </c>
      <c r="B139" s="8"/>
      <c r="C139" s="25"/>
      <c r="D139" s="11"/>
      <c r="E139" s="25"/>
      <c r="F139" s="11"/>
      <c r="G139" s="25"/>
      <c r="H139" s="11"/>
      <c r="I139" s="25"/>
      <c r="J139" s="11"/>
      <c r="K139" s="25"/>
      <c r="L139" s="11"/>
      <c r="M139" s="25"/>
      <c r="N139" s="11"/>
      <c r="O139" s="25"/>
      <c r="P139" s="16">
        <f t="shared" si="5"/>
        <v>0</v>
      </c>
      <c r="Q139" s="40"/>
    </row>
    <row r="140" spans="1:17" ht="12.75">
      <c r="A140" s="4" t="s">
        <v>85</v>
      </c>
      <c r="B140" s="8"/>
      <c r="C140" s="25"/>
      <c r="D140" s="11"/>
      <c r="E140" s="25"/>
      <c r="F140" s="11"/>
      <c r="G140" s="25"/>
      <c r="H140" s="11"/>
      <c r="I140" s="25"/>
      <c r="J140" s="11"/>
      <c r="K140" s="25"/>
      <c r="L140" s="11"/>
      <c r="M140" s="25"/>
      <c r="N140" s="11"/>
      <c r="O140" s="25"/>
      <c r="P140" s="16">
        <f t="shared" si="5"/>
        <v>0</v>
      </c>
      <c r="Q140" s="40"/>
    </row>
    <row r="141" spans="1:17" ht="12.75">
      <c r="A141" s="4" t="s">
        <v>86</v>
      </c>
      <c r="B141" s="8"/>
      <c r="C141" s="25"/>
      <c r="D141" s="11"/>
      <c r="E141" s="25"/>
      <c r="F141" s="11"/>
      <c r="G141" s="25"/>
      <c r="H141" s="11"/>
      <c r="I141" s="25"/>
      <c r="J141" s="11"/>
      <c r="K141" s="25"/>
      <c r="L141" s="11"/>
      <c r="M141" s="25"/>
      <c r="N141" s="11"/>
      <c r="O141" s="25"/>
      <c r="P141" s="16">
        <f t="shared" si="5"/>
        <v>0</v>
      </c>
      <c r="Q141" s="40"/>
    </row>
    <row r="142" spans="1:17" ht="12.75">
      <c r="A142" s="4" t="s">
        <v>87</v>
      </c>
      <c r="B142" s="8"/>
      <c r="C142" s="25"/>
      <c r="D142" s="11"/>
      <c r="E142" s="25"/>
      <c r="F142" s="11"/>
      <c r="G142" s="25"/>
      <c r="H142" s="11"/>
      <c r="I142" s="25"/>
      <c r="J142" s="11"/>
      <c r="K142" s="25"/>
      <c r="L142" s="11"/>
      <c r="M142" s="25"/>
      <c r="N142" s="11"/>
      <c r="O142" s="25"/>
      <c r="P142" s="16">
        <f t="shared" si="5"/>
        <v>0</v>
      </c>
      <c r="Q142" s="40"/>
    </row>
    <row r="143" spans="1:17" ht="12.75">
      <c r="A143" s="4" t="s">
        <v>88</v>
      </c>
      <c r="B143" s="8"/>
      <c r="C143" s="25"/>
      <c r="D143" s="11"/>
      <c r="E143" s="25"/>
      <c r="F143" s="11"/>
      <c r="G143" s="25"/>
      <c r="H143" s="11"/>
      <c r="I143" s="25"/>
      <c r="J143" s="11"/>
      <c r="K143" s="25"/>
      <c r="L143" s="11"/>
      <c r="M143" s="25"/>
      <c r="N143" s="11"/>
      <c r="O143" s="25"/>
      <c r="P143" s="16">
        <f t="shared" si="5"/>
        <v>0</v>
      </c>
      <c r="Q143" s="40"/>
    </row>
    <row r="144" spans="1:17" ht="12.75">
      <c r="A144" s="4" t="s">
        <v>89</v>
      </c>
      <c r="B144" s="8"/>
      <c r="C144" s="25"/>
      <c r="D144" s="11"/>
      <c r="E144" s="25"/>
      <c r="F144" s="11"/>
      <c r="G144" s="25"/>
      <c r="H144" s="11"/>
      <c r="I144" s="25"/>
      <c r="J144" s="11"/>
      <c r="K144" s="25"/>
      <c r="L144" s="11"/>
      <c r="M144" s="25"/>
      <c r="N144" s="11"/>
      <c r="O144" s="25"/>
      <c r="P144" s="16">
        <f t="shared" si="5"/>
        <v>0</v>
      </c>
      <c r="Q144" s="40"/>
    </row>
    <row r="145" spans="1:17" ht="12.75">
      <c r="A145" s="4" t="s">
        <v>90</v>
      </c>
      <c r="B145" s="8"/>
      <c r="C145" s="25"/>
      <c r="D145" s="11"/>
      <c r="E145" s="25"/>
      <c r="F145" s="11"/>
      <c r="G145" s="25"/>
      <c r="H145" s="11"/>
      <c r="I145" s="25"/>
      <c r="J145" s="11"/>
      <c r="K145" s="25"/>
      <c r="L145" s="11"/>
      <c r="M145" s="25"/>
      <c r="N145" s="11"/>
      <c r="O145" s="25"/>
      <c r="P145" s="16">
        <f t="shared" si="5"/>
        <v>0</v>
      </c>
      <c r="Q145" s="40"/>
    </row>
    <row r="146" spans="1:17" ht="12.75">
      <c r="A146" s="4" t="s">
        <v>91</v>
      </c>
      <c r="B146" s="8"/>
      <c r="C146" s="25"/>
      <c r="D146" s="11"/>
      <c r="E146" s="25"/>
      <c r="F146" s="11"/>
      <c r="G146" s="25"/>
      <c r="H146" s="11"/>
      <c r="I146" s="25"/>
      <c r="J146" s="11"/>
      <c r="K146" s="25"/>
      <c r="L146" s="11"/>
      <c r="M146" s="25"/>
      <c r="N146" s="11"/>
      <c r="O146" s="25"/>
      <c r="P146" s="16">
        <f t="shared" si="5"/>
        <v>0</v>
      </c>
      <c r="Q146" s="40"/>
    </row>
    <row r="147" spans="1:17" ht="12.75">
      <c r="A147" s="4" t="s">
        <v>92</v>
      </c>
      <c r="B147" s="8"/>
      <c r="C147" s="25"/>
      <c r="D147" s="11"/>
      <c r="E147" s="25"/>
      <c r="F147" s="11"/>
      <c r="G147" s="25"/>
      <c r="H147" s="11"/>
      <c r="I147" s="25"/>
      <c r="J147" s="11"/>
      <c r="K147" s="25"/>
      <c r="L147" s="11"/>
      <c r="M147" s="25"/>
      <c r="N147" s="11"/>
      <c r="O147" s="25"/>
      <c r="P147" s="16">
        <f t="shared" si="5"/>
        <v>0</v>
      </c>
      <c r="Q147" s="40"/>
    </row>
    <row r="148" spans="1:17" ht="12.75">
      <c r="A148" s="4" t="s">
        <v>93</v>
      </c>
      <c r="B148" s="8"/>
      <c r="C148" s="25"/>
      <c r="D148" s="11"/>
      <c r="E148" s="25"/>
      <c r="F148" s="11"/>
      <c r="G148" s="25"/>
      <c r="H148" s="11"/>
      <c r="I148" s="25"/>
      <c r="J148" s="11"/>
      <c r="K148" s="25"/>
      <c r="L148" s="11"/>
      <c r="M148" s="25"/>
      <c r="N148" s="11"/>
      <c r="O148" s="25"/>
      <c r="P148" s="16">
        <f t="shared" si="5"/>
        <v>0</v>
      </c>
      <c r="Q148" s="40"/>
    </row>
    <row r="149" spans="1:17" ht="12.75">
      <c r="A149" s="4" t="s">
        <v>94</v>
      </c>
      <c r="B149" s="8"/>
      <c r="C149" s="25"/>
      <c r="D149" s="11"/>
      <c r="E149" s="25"/>
      <c r="F149" s="11"/>
      <c r="G149" s="25"/>
      <c r="H149" s="11"/>
      <c r="I149" s="25"/>
      <c r="J149" s="11"/>
      <c r="K149" s="25"/>
      <c r="L149" s="11"/>
      <c r="M149" s="25"/>
      <c r="N149" s="11"/>
      <c r="O149" s="25"/>
      <c r="P149" s="16">
        <f t="shared" si="5"/>
        <v>0</v>
      </c>
      <c r="Q149" s="40"/>
    </row>
    <row r="150" spans="1:17" ht="12.75">
      <c r="A150" s="4" t="s">
        <v>95</v>
      </c>
      <c r="B150" s="8"/>
      <c r="C150" s="25"/>
      <c r="D150" s="11"/>
      <c r="E150" s="25"/>
      <c r="F150" s="11"/>
      <c r="G150" s="25"/>
      <c r="H150" s="11"/>
      <c r="I150" s="25"/>
      <c r="J150" s="11"/>
      <c r="K150" s="25"/>
      <c r="L150" s="11"/>
      <c r="M150" s="25"/>
      <c r="N150" s="11"/>
      <c r="O150" s="25"/>
      <c r="P150" s="16">
        <f t="shared" si="5"/>
        <v>0</v>
      </c>
      <c r="Q150" s="40"/>
    </row>
    <row r="151" spans="1:17" ht="12.75">
      <c r="A151" s="4" t="s">
        <v>96</v>
      </c>
      <c r="B151" s="8"/>
      <c r="C151" s="25"/>
      <c r="D151" s="11"/>
      <c r="E151" s="25"/>
      <c r="F151" s="11"/>
      <c r="G151" s="25"/>
      <c r="H151" s="11"/>
      <c r="I151" s="25"/>
      <c r="J151" s="11"/>
      <c r="K151" s="25"/>
      <c r="L151" s="11"/>
      <c r="M151" s="25"/>
      <c r="N151" s="11"/>
      <c r="O151" s="25"/>
      <c r="P151" s="16">
        <f t="shared" si="5"/>
        <v>0</v>
      </c>
      <c r="Q151" s="40"/>
    </row>
    <row r="152" spans="1:17" ht="12.75">
      <c r="A152" s="4" t="s">
        <v>97</v>
      </c>
      <c r="B152" s="8"/>
      <c r="C152" s="25"/>
      <c r="D152" s="11"/>
      <c r="E152" s="25"/>
      <c r="F152" s="11"/>
      <c r="G152" s="25"/>
      <c r="H152" s="11"/>
      <c r="I152" s="25"/>
      <c r="J152" s="11"/>
      <c r="K152" s="25"/>
      <c r="L152" s="11"/>
      <c r="M152" s="25"/>
      <c r="N152" s="11"/>
      <c r="O152" s="25"/>
      <c r="P152" s="16">
        <f t="shared" si="5"/>
        <v>0</v>
      </c>
      <c r="Q152" s="40"/>
    </row>
    <row r="153" spans="1:17" ht="12.75">
      <c r="A153" s="4" t="s">
        <v>98</v>
      </c>
      <c r="B153" s="8"/>
      <c r="C153" s="25"/>
      <c r="D153" s="11"/>
      <c r="E153" s="25"/>
      <c r="F153" s="11"/>
      <c r="G153" s="25"/>
      <c r="H153" s="11"/>
      <c r="I153" s="25"/>
      <c r="J153" s="11"/>
      <c r="K153" s="25"/>
      <c r="L153" s="11"/>
      <c r="M153" s="25"/>
      <c r="N153" s="11"/>
      <c r="O153" s="25"/>
      <c r="P153" s="16">
        <f t="shared" si="5"/>
        <v>0</v>
      </c>
      <c r="Q153" s="40"/>
    </row>
    <row r="154" spans="1:17" ht="12.75">
      <c r="A154" s="4" t="s">
        <v>99</v>
      </c>
      <c r="B154" s="8"/>
      <c r="C154" s="25"/>
      <c r="D154" s="11"/>
      <c r="E154" s="25"/>
      <c r="F154" s="11"/>
      <c r="G154" s="25"/>
      <c r="H154" s="11"/>
      <c r="I154" s="25"/>
      <c r="J154" s="11"/>
      <c r="K154" s="25"/>
      <c r="L154" s="11"/>
      <c r="M154" s="25"/>
      <c r="N154" s="11"/>
      <c r="O154" s="25"/>
      <c r="P154" s="16">
        <f t="shared" si="5"/>
        <v>0</v>
      </c>
      <c r="Q154" s="40"/>
    </row>
    <row r="155" spans="1:17" ht="12.75">
      <c r="A155" s="4" t="s">
        <v>1</v>
      </c>
      <c r="B155" s="8"/>
      <c r="C155" s="25"/>
      <c r="D155" s="11"/>
      <c r="E155" s="25"/>
      <c r="F155" s="11"/>
      <c r="G155" s="25"/>
      <c r="H155" s="11"/>
      <c r="I155" s="25"/>
      <c r="J155" s="11"/>
      <c r="K155" s="25"/>
      <c r="L155" s="11"/>
      <c r="M155" s="25"/>
      <c r="N155" s="11"/>
      <c r="O155" s="25"/>
      <c r="P155" s="16">
        <f t="shared" si="5"/>
        <v>0</v>
      </c>
      <c r="Q155" s="40"/>
    </row>
    <row r="156" spans="1:17" ht="12.75">
      <c r="A156" s="4" t="s">
        <v>2</v>
      </c>
      <c r="B156" s="8"/>
      <c r="C156" s="25"/>
      <c r="D156" s="11"/>
      <c r="E156" s="25"/>
      <c r="F156" s="11"/>
      <c r="G156" s="25"/>
      <c r="H156" s="11"/>
      <c r="I156" s="25"/>
      <c r="J156" s="11"/>
      <c r="K156" s="25"/>
      <c r="L156" s="11"/>
      <c r="M156" s="25"/>
      <c r="N156" s="11"/>
      <c r="O156" s="25"/>
      <c r="P156" s="16">
        <f t="shared" si="5"/>
        <v>0</v>
      </c>
      <c r="Q156" s="40"/>
    </row>
    <row r="157" spans="1:17" ht="12.75">
      <c r="A157" s="4" t="s">
        <v>3</v>
      </c>
      <c r="B157" s="8"/>
      <c r="C157" s="25"/>
      <c r="D157" s="11"/>
      <c r="E157" s="25"/>
      <c r="F157" s="11"/>
      <c r="G157" s="25"/>
      <c r="H157" s="11"/>
      <c r="I157" s="25"/>
      <c r="J157" s="11"/>
      <c r="K157" s="25"/>
      <c r="L157" s="11"/>
      <c r="M157" s="25"/>
      <c r="N157" s="11"/>
      <c r="O157" s="25"/>
      <c r="P157" s="16">
        <f t="shared" si="5"/>
        <v>0</v>
      </c>
      <c r="Q157" s="40"/>
    </row>
    <row r="158" spans="1:17" ht="12.75">
      <c r="A158" s="4" t="s">
        <v>4</v>
      </c>
      <c r="B158" s="8"/>
      <c r="C158" s="25"/>
      <c r="D158" s="11"/>
      <c r="E158" s="25"/>
      <c r="F158" s="11"/>
      <c r="G158" s="25"/>
      <c r="H158" s="11"/>
      <c r="I158" s="25"/>
      <c r="J158" s="11"/>
      <c r="K158" s="25"/>
      <c r="L158" s="11"/>
      <c r="M158" s="25"/>
      <c r="N158" s="11"/>
      <c r="O158" s="25"/>
      <c r="P158" s="16">
        <f t="shared" si="5"/>
        <v>0</v>
      </c>
      <c r="Q158" s="40"/>
    </row>
    <row r="159" spans="1:17" ht="12.75">
      <c r="A159" s="4" t="s">
        <v>5</v>
      </c>
      <c r="B159" s="8"/>
      <c r="C159" s="25"/>
      <c r="D159" s="11"/>
      <c r="E159" s="25"/>
      <c r="F159" s="11"/>
      <c r="G159" s="25"/>
      <c r="H159" s="11"/>
      <c r="I159" s="25"/>
      <c r="J159" s="11"/>
      <c r="K159" s="25"/>
      <c r="L159" s="11"/>
      <c r="M159" s="25"/>
      <c r="N159" s="11"/>
      <c r="O159" s="25"/>
      <c r="P159" s="16">
        <f t="shared" si="5"/>
        <v>0</v>
      </c>
      <c r="Q159" s="40"/>
    </row>
    <row r="160" spans="1:17" ht="12.75">
      <c r="A160" s="4" t="s">
        <v>6</v>
      </c>
      <c r="B160" s="8"/>
      <c r="C160" s="25"/>
      <c r="D160" s="11"/>
      <c r="E160" s="25"/>
      <c r="F160" s="11"/>
      <c r="G160" s="25"/>
      <c r="H160" s="11"/>
      <c r="I160" s="25"/>
      <c r="J160" s="11"/>
      <c r="K160" s="25"/>
      <c r="L160" s="11"/>
      <c r="M160" s="25"/>
      <c r="N160" s="11"/>
      <c r="O160" s="25"/>
      <c r="P160" s="16">
        <f t="shared" si="5"/>
        <v>0</v>
      </c>
      <c r="Q160" s="40"/>
    </row>
    <row r="161" spans="1:17" ht="12.75">
      <c r="A161" s="4" t="s">
        <v>7</v>
      </c>
      <c r="B161" s="8"/>
      <c r="C161" s="25"/>
      <c r="D161" s="11"/>
      <c r="E161" s="25"/>
      <c r="F161" s="11"/>
      <c r="G161" s="25"/>
      <c r="H161" s="11"/>
      <c r="I161" s="25"/>
      <c r="J161" s="11"/>
      <c r="K161" s="25"/>
      <c r="L161" s="11"/>
      <c r="M161" s="25"/>
      <c r="N161" s="11"/>
      <c r="O161" s="25"/>
      <c r="P161" s="16">
        <f t="shared" si="5"/>
        <v>0</v>
      </c>
      <c r="Q161" s="40"/>
    </row>
    <row r="162" spans="1:17" ht="12.75">
      <c r="A162" s="4" t="s">
        <v>8</v>
      </c>
      <c r="B162" s="8"/>
      <c r="C162" s="25"/>
      <c r="D162" s="11"/>
      <c r="E162" s="25"/>
      <c r="F162" s="11"/>
      <c r="G162" s="25"/>
      <c r="H162" s="11"/>
      <c r="I162" s="25"/>
      <c r="J162" s="11"/>
      <c r="K162" s="25"/>
      <c r="L162" s="11"/>
      <c r="M162" s="25"/>
      <c r="N162" s="11"/>
      <c r="O162" s="25"/>
      <c r="P162" s="16">
        <f t="shared" si="5"/>
        <v>0</v>
      </c>
      <c r="Q162" s="40"/>
    </row>
    <row r="163" spans="1:17" ht="12.75">
      <c r="A163" s="4" t="s">
        <v>9</v>
      </c>
      <c r="B163" s="8"/>
      <c r="C163" s="25"/>
      <c r="D163" s="11"/>
      <c r="E163" s="25"/>
      <c r="F163" s="11"/>
      <c r="G163" s="25"/>
      <c r="H163" s="11"/>
      <c r="I163" s="25"/>
      <c r="J163" s="11"/>
      <c r="K163" s="25"/>
      <c r="L163" s="11"/>
      <c r="M163" s="25"/>
      <c r="N163" s="11"/>
      <c r="O163" s="25"/>
      <c r="P163" s="16">
        <f t="shared" si="5"/>
        <v>0</v>
      </c>
      <c r="Q163" s="40"/>
    </row>
    <row r="164" spans="1:17" ht="12.75">
      <c r="A164" s="4" t="s">
        <v>10</v>
      </c>
      <c r="B164" s="8"/>
      <c r="C164" s="25"/>
      <c r="D164" s="11"/>
      <c r="E164" s="25"/>
      <c r="F164" s="11"/>
      <c r="G164" s="25"/>
      <c r="H164" s="11"/>
      <c r="I164" s="25"/>
      <c r="J164" s="11"/>
      <c r="K164" s="25"/>
      <c r="L164" s="11"/>
      <c r="M164" s="25"/>
      <c r="N164" s="11"/>
      <c r="O164" s="25"/>
      <c r="P164" s="16">
        <f t="shared" si="5"/>
        <v>0</v>
      </c>
      <c r="Q164" s="40"/>
    </row>
    <row r="165" spans="1:17" ht="12.75">
      <c r="A165" s="4" t="s">
        <v>100</v>
      </c>
      <c r="B165" s="8"/>
      <c r="C165" s="25"/>
      <c r="D165" s="11"/>
      <c r="E165" s="25"/>
      <c r="F165" s="11"/>
      <c r="G165" s="25"/>
      <c r="H165" s="11"/>
      <c r="I165" s="25"/>
      <c r="J165" s="11"/>
      <c r="K165" s="25"/>
      <c r="L165" s="11"/>
      <c r="M165" s="25"/>
      <c r="N165" s="11"/>
      <c r="O165" s="25"/>
      <c r="P165" s="16">
        <f t="shared" si="5"/>
        <v>0</v>
      </c>
      <c r="Q165" s="40"/>
    </row>
    <row r="166" spans="1:17" ht="12.75">
      <c r="A166" s="4" t="s">
        <v>101</v>
      </c>
      <c r="B166" s="8"/>
      <c r="C166" s="25"/>
      <c r="D166" s="11"/>
      <c r="E166" s="25"/>
      <c r="F166" s="11"/>
      <c r="G166" s="25"/>
      <c r="H166" s="11"/>
      <c r="I166" s="25"/>
      <c r="J166" s="11"/>
      <c r="K166" s="25"/>
      <c r="L166" s="11"/>
      <c r="M166" s="25"/>
      <c r="N166" s="11"/>
      <c r="O166" s="25"/>
      <c r="P166" s="16">
        <f t="shared" si="5"/>
        <v>0</v>
      </c>
      <c r="Q166" s="40"/>
    </row>
    <row r="167" spans="1:17" ht="12.75">
      <c r="A167" s="4" t="s">
        <v>102</v>
      </c>
      <c r="B167" s="8"/>
      <c r="C167" s="25"/>
      <c r="D167" s="11"/>
      <c r="E167" s="25"/>
      <c r="F167" s="11"/>
      <c r="G167" s="25"/>
      <c r="H167" s="11"/>
      <c r="I167" s="25"/>
      <c r="J167" s="11"/>
      <c r="K167" s="25"/>
      <c r="L167" s="11"/>
      <c r="M167" s="25"/>
      <c r="N167" s="11"/>
      <c r="O167" s="25"/>
      <c r="P167" s="16">
        <f t="shared" si="5"/>
        <v>0</v>
      </c>
      <c r="Q167" s="40"/>
    </row>
    <row r="168" spans="1:17" ht="12.75">
      <c r="A168" s="4" t="s">
        <v>103</v>
      </c>
      <c r="B168" s="8"/>
      <c r="C168" s="25"/>
      <c r="D168" s="11"/>
      <c r="E168" s="25"/>
      <c r="F168" s="11"/>
      <c r="G168" s="25"/>
      <c r="H168" s="11"/>
      <c r="I168" s="25"/>
      <c r="J168" s="11"/>
      <c r="K168" s="25"/>
      <c r="L168" s="11"/>
      <c r="M168" s="25"/>
      <c r="N168" s="11"/>
      <c r="O168" s="25"/>
      <c r="P168" s="16">
        <f t="shared" si="5"/>
        <v>0</v>
      </c>
      <c r="Q168" s="40"/>
    </row>
    <row r="169" spans="1:17" ht="12.75">
      <c r="A169" s="4" t="s">
        <v>104</v>
      </c>
      <c r="B169" s="8"/>
      <c r="C169" s="25"/>
      <c r="D169" s="11"/>
      <c r="E169" s="25"/>
      <c r="F169" s="11"/>
      <c r="G169" s="25"/>
      <c r="H169" s="11"/>
      <c r="I169" s="25"/>
      <c r="J169" s="11"/>
      <c r="K169" s="25"/>
      <c r="L169" s="11"/>
      <c r="M169" s="25"/>
      <c r="N169" s="11"/>
      <c r="O169" s="25"/>
      <c r="P169" s="16">
        <f t="shared" si="5"/>
        <v>0</v>
      </c>
      <c r="Q169" s="40"/>
    </row>
    <row r="170" spans="1:17" ht="12.75">
      <c r="A170" s="4" t="s">
        <v>105</v>
      </c>
      <c r="B170" s="8"/>
      <c r="C170" s="25"/>
      <c r="D170" s="11"/>
      <c r="E170" s="25"/>
      <c r="F170" s="11"/>
      <c r="G170" s="25"/>
      <c r="H170" s="11"/>
      <c r="I170" s="25"/>
      <c r="J170" s="11"/>
      <c r="K170" s="25"/>
      <c r="L170" s="11"/>
      <c r="M170" s="25"/>
      <c r="N170" s="11"/>
      <c r="O170" s="25"/>
      <c r="P170" s="16">
        <f t="shared" si="5"/>
        <v>0</v>
      </c>
      <c r="Q170" s="40"/>
    </row>
    <row r="171" spans="1:17" ht="12.75">
      <c r="A171" s="4" t="s">
        <v>106</v>
      </c>
      <c r="B171" s="8"/>
      <c r="C171" s="25"/>
      <c r="D171" s="11"/>
      <c r="E171" s="25"/>
      <c r="F171" s="11"/>
      <c r="G171" s="25"/>
      <c r="H171" s="11"/>
      <c r="I171" s="25"/>
      <c r="J171" s="11"/>
      <c r="K171" s="25"/>
      <c r="L171" s="11"/>
      <c r="M171" s="25"/>
      <c r="N171" s="11"/>
      <c r="O171" s="25"/>
      <c r="P171" s="16">
        <f t="shared" si="5"/>
        <v>0</v>
      </c>
      <c r="Q171" s="40"/>
    </row>
    <row r="172" spans="1:17" ht="12.75">
      <c r="A172" s="4" t="s">
        <v>107</v>
      </c>
      <c r="B172" s="8"/>
      <c r="C172" s="25"/>
      <c r="D172" s="11"/>
      <c r="E172" s="25"/>
      <c r="F172" s="11"/>
      <c r="G172" s="25"/>
      <c r="H172" s="11"/>
      <c r="I172" s="25"/>
      <c r="J172" s="11"/>
      <c r="K172" s="25"/>
      <c r="L172" s="11"/>
      <c r="M172" s="25"/>
      <c r="N172" s="11"/>
      <c r="O172" s="25"/>
      <c r="P172" s="16">
        <f t="shared" si="5"/>
        <v>0</v>
      </c>
      <c r="Q172" s="40"/>
    </row>
    <row r="173" spans="1:17" ht="12.75">
      <c r="A173" s="4" t="s">
        <v>108</v>
      </c>
      <c r="B173" s="8"/>
      <c r="C173" s="25"/>
      <c r="D173" s="11"/>
      <c r="E173" s="25"/>
      <c r="F173" s="11"/>
      <c r="G173" s="25"/>
      <c r="H173" s="11"/>
      <c r="I173" s="25"/>
      <c r="J173" s="11"/>
      <c r="K173" s="25"/>
      <c r="L173" s="11"/>
      <c r="M173" s="25"/>
      <c r="N173" s="11"/>
      <c r="O173" s="25"/>
      <c r="P173" s="16">
        <f t="shared" si="5"/>
        <v>0</v>
      </c>
      <c r="Q173" s="40"/>
    </row>
    <row r="174" spans="1:17" ht="12.75">
      <c r="A174" s="4" t="s">
        <v>109</v>
      </c>
      <c r="B174" s="8"/>
      <c r="C174" s="25"/>
      <c r="D174" s="11"/>
      <c r="E174" s="25"/>
      <c r="F174" s="11"/>
      <c r="G174" s="25"/>
      <c r="H174" s="11"/>
      <c r="I174" s="25"/>
      <c r="J174" s="11"/>
      <c r="K174" s="25"/>
      <c r="L174" s="11"/>
      <c r="M174" s="25"/>
      <c r="N174" s="11"/>
      <c r="O174" s="25"/>
      <c r="P174" s="16">
        <f t="shared" si="5"/>
        <v>0</v>
      </c>
      <c r="Q174" s="40"/>
    </row>
    <row r="175" spans="1:17" ht="12.75">
      <c r="A175" s="4" t="s">
        <v>110</v>
      </c>
      <c r="B175" s="8"/>
      <c r="C175" s="25"/>
      <c r="D175" s="11"/>
      <c r="E175" s="25"/>
      <c r="F175" s="11"/>
      <c r="G175" s="25"/>
      <c r="H175" s="11"/>
      <c r="I175" s="25"/>
      <c r="J175" s="11"/>
      <c r="K175" s="25"/>
      <c r="L175" s="11"/>
      <c r="M175" s="25"/>
      <c r="N175" s="11"/>
      <c r="O175" s="25"/>
      <c r="P175" s="16">
        <f t="shared" si="5"/>
        <v>0</v>
      </c>
      <c r="Q175" s="40"/>
    </row>
    <row r="176" spans="1:17" ht="12.75">
      <c r="A176" s="4" t="s">
        <v>111</v>
      </c>
      <c r="B176" s="8"/>
      <c r="C176" s="25"/>
      <c r="D176" s="11"/>
      <c r="E176" s="25"/>
      <c r="F176" s="11"/>
      <c r="G176" s="25"/>
      <c r="H176" s="11"/>
      <c r="I176" s="25"/>
      <c r="J176" s="11"/>
      <c r="K176" s="25"/>
      <c r="L176" s="11"/>
      <c r="M176" s="25"/>
      <c r="N176" s="11"/>
      <c r="O176" s="25"/>
      <c r="P176" s="16">
        <f t="shared" si="5"/>
        <v>0</v>
      </c>
      <c r="Q176" s="40"/>
    </row>
    <row r="177" spans="1:17" ht="12.75">
      <c r="A177" s="4" t="s">
        <v>112</v>
      </c>
      <c r="B177" s="8"/>
      <c r="C177" s="25"/>
      <c r="D177" s="11"/>
      <c r="E177" s="25"/>
      <c r="F177" s="11"/>
      <c r="G177" s="25"/>
      <c r="H177" s="11"/>
      <c r="I177" s="25"/>
      <c r="J177" s="11"/>
      <c r="K177" s="25"/>
      <c r="L177" s="11"/>
      <c r="M177" s="25"/>
      <c r="N177" s="11"/>
      <c r="O177" s="25"/>
      <c r="P177" s="16">
        <f t="shared" si="5"/>
        <v>0</v>
      </c>
      <c r="Q177" s="40"/>
    </row>
    <row r="178" spans="1:17" ht="12.75">
      <c r="A178" s="4" t="s">
        <v>113</v>
      </c>
      <c r="B178" s="8"/>
      <c r="C178" s="25"/>
      <c r="D178" s="11"/>
      <c r="E178" s="25"/>
      <c r="F178" s="11"/>
      <c r="G178" s="25"/>
      <c r="H178" s="11"/>
      <c r="I178" s="25"/>
      <c r="J178" s="11"/>
      <c r="K178" s="25"/>
      <c r="L178" s="11"/>
      <c r="M178" s="25"/>
      <c r="N178" s="11"/>
      <c r="O178" s="25"/>
      <c r="P178" s="16">
        <f t="shared" si="5"/>
        <v>0</v>
      </c>
      <c r="Q178" s="40"/>
    </row>
    <row r="179" spans="1:17" ht="12.75">
      <c r="A179" s="4" t="s">
        <v>114</v>
      </c>
      <c r="B179" s="8"/>
      <c r="C179" s="25"/>
      <c r="D179" s="11"/>
      <c r="E179" s="25"/>
      <c r="F179" s="11"/>
      <c r="G179" s="25"/>
      <c r="H179" s="11"/>
      <c r="I179" s="25"/>
      <c r="J179" s="11"/>
      <c r="K179" s="25"/>
      <c r="L179" s="11"/>
      <c r="M179" s="25"/>
      <c r="N179" s="11"/>
      <c r="O179" s="25"/>
      <c r="P179" s="16">
        <f t="shared" si="5"/>
        <v>0</v>
      </c>
      <c r="Q179" s="40"/>
    </row>
    <row r="180" spans="1:17" ht="12.75">
      <c r="A180" s="4" t="s">
        <v>115</v>
      </c>
      <c r="B180" s="8"/>
      <c r="C180" s="25"/>
      <c r="D180" s="11"/>
      <c r="E180" s="25"/>
      <c r="F180" s="11"/>
      <c r="G180" s="25"/>
      <c r="H180" s="11"/>
      <c r="I180" s="25"/>
      <c r="J180" s="11"/>
      <c r="K180" s="25"/>
      <c r="L180" s="11"/>
      <c r="M180" s="25"/>
      <c r="N180" s="11"/>
      <c r="O180" s="25"/>
      <c r="P180" s="16">
        <f t="shared" si="5"/>
        <v>0</v>
      </c>
      <c r="Q180" s="40"/>
    </row>
    <row r="181" spans="1:17" ht="12.75">
      <c r="A181" s="4" t="s">
        <v>116</v>
      </c>
      <c r="B181" s="8"/>
      <c r="C181" s="25"/>
      <c r="D181" s="11"/>
      <c r="E181" s="25"/>
      <c r="F181" s="11"/>
      <c r="G181" s="25"/>
      <c r="H181" s="11"/>
      <c r="I181" s="25"/>
      <c r="J181" s="11"/>
      <c r="K181" s="25"/>
      <c r="L181" s="11"/>
      <c r="M181" s="25"/>
      <c r="N181" s="11"/>
      <c r="O181" s="25"/>
      <c r="P181" s="16">
        <f t="shared" si="5"/>
        <v>0</v>
      </c>
      <c r="Q181" s="40"/>
    </row>
    <row r="182" spans="1:17" ht="12.75">
      <c r="A182" s="4" t="s">
        <v>117</v>
      </c>
      <c r="B182" s="8"/>
      <c r="C182" s="25"/>
      <c r="D182" s="11"/>
      <c r="E182" s="25"/>
      <c r="F182" s="11"/>
      <c r="G182" s="25"/>
      <c r="H182" s="11"/>
      <c r="I182" s="25"/>
      <c r="J182" s="11"/>
      <c r="K182" s="25"/>
      <c r="L182" s="11"/>
      <c r="M182" s="25"/>
      <c r="N182" s="11"/>
      <c r="O182" s="25"/>
      <c r="P182" s="16">
        <f t="shared" si="5"/>
        <v>0</v>
      </c>
      <c r="Q182" s="40"/>
    </row>
    <row r="183" spans="1:17" ht="12.75">
      <c r="A183" s="4" t="s">
        <v>118</v>
      </c>
      <c r="B183" s="8"/>
      <c r="C183" s="25"/>
      <c r="D183" s="11"/>
      <c r="E183" s="25"/>
      <c r="F183" s="11"/>
      <c r="G183" s="25"/>
      <c r="H183" s="11"/>
      <c r="I183" s="25"/>
      <c r="J183" s="11"/>
      <c r="K183" s="25"/>
      <c r="L183" s="11"/>
      <c r="M183" s="25"/>
      <c r="N183" s="11"/>
      <c r="O183" s="25"/>
      <c r="P183" s="16">
        <f t="shared" si="5"/>
        <v>0</v>
      </c>
      <c r="Q183" s="40"/>
    </row>
    <row r="184" spans="1:17" ht="12.75">
      <c r="A184" s="4" t="s">
        <v>119</v>
      </c>
      <c r="B184" s="8"/>
      <c r="C184" s="25"/>
      <c r="D184" s="11"/>
      <c r="E184" s="25"/>
      <c r="F184" s="11"/>
      <c r="G184" s="25"/>
      <c r="H184" s="11"/>
      <c r="I184" s="25"/>
      <c r="J184" s="11"/>
      <c r="K184" s="25"/>
      <c r="L184" s="11"/>
      <c r="M184" s="25"/>
      <c r="N184" s="11"/>
      <c r="O184" s="25"/>
      <c r="P184" s="16">
        <f t="shared" si="5"/>
        <v>0</v>
      </c>
      <c r="Q184" s="40"/>
    </row>
    <row r="185" spans="1:17" ht="12.75">
      <c r="A185" s="4" t="s">
        <v>120</v>
      </c>
      <c r="B185" s="8"/>
      <c r="C185" s="25"/>
      <c r="D185" s="11"/>
      <c r="E185" s="25"/>
      <c r="F185" s="11"/>
      <c r="G185" s="25"/>
      <c r="H185" s="11"/>
      <c r="I185" s="25"/>
      <c r="J185" s="11"/>
      <c r="K185" s="25"/>
      <c r="L185" s="11"/>
      <c r="M185" s="25"/>
      <c r="N185" s="11"/>
      <c r="O185" s="25"/>
      <c r="P185" s="16">
        <f t="shared" si="5"/>
        <v>0</v>
      </c>
      <c r="Q185" s="40"/>
    </row>
    <row r="186" spans="1:17" ht="12.75">
      <c r="A186" s="4" t="s">
        <v>121</v>
      </c>
      <c r="B186" s="8"/>
      <c r="C186" s="25"/>
      <c r="D186" s="11"/>
      <c r="E186" s="25"/>
      <c r="F186" s="11"/>
      <c r="G186" s="25"/>
      <c r="H186" s="11"/>
      <c r="I186" s="25"/>
      <c r="J186" s="11"/>
      <c r="K186" s="25"/>
      <c r="L186" s="11"/>
      <c r="M186" s="25"/>
      <c r="N186" s="11"/>
      <c r="O186" s="25"/>
      <c r="P186" s="16">
        <f t="shared" si="5"/>
        <v>0</v>
      </c>
      <c r="Q186" s="40"/>
    </row>
    <row r="187" spans="1:17" ht="12.75">
      <c r="A187" s="4" t="s">
        <v>122</v>
      </c>
      <c r="B187" s="8"/>
      <c r="C187" s="25"/>
      <c r="D187" s="11"/>
      <c r="E187" s="25"/>
      <c r="F187" s="11"/>
      <c r="G187" s="25"/>
      <c r="H187" s="11"/>
      <c r="I187" s="25"/>
      <c r="J187" s="11"/>
      <c r="K187" s="25"/>
      <c r="L187" s="11"/>
      <c r="M187" s="25"/>
      <c r="N187" s="11"/>
      <c r="O187" s="25"/>
      <c r="P187" s="16">
        <f t="shared" si="5"/>
        <v>0</v>
      </c>
      <c r="Q187" s="40"/>
    </row>
    <row r="188" spans="1:17" ht="12.75">
      <c r="A188" s="4" t="s">
        <v>123</v>
      </c>
      <c r="B188" s="8"/>
      <c r="C188" s="25"/>
      <c r="D188" s="11"/>
      <c r="E188" s="25"/>
      <c r="F188" s="11"/>
      <c r="G188" s="25"/>
      <c r="H188" s="11"/>
      <c r="I188" s="25"/>
      <c r="J188" s="11"/>
      <c r="K188" s="25"/>
      <c r="L188" s="11"/>
      <c r="M188" s="25"/>
      <c r="N188" s="11"/>
      <c r="O188" s="25"/>
      <c r="P188" s="16">
        <f t="shared" si="5"/>
        <v>0</v>
      </c>
      <c r="Q188" s="40"/>
    </row>
    <row r="189" spans="1:17" ht="12.75">
      <c r="A189" s="4" t="s">
        <v>124</v>
      </c>
      <c r="B189" s="8"/>
      <c r="C189" s="25"/>
      <c r="D189" s="11"/>
      <c r="E189" s="25"/>
      <c r="F189" s="11"/>
      <c r="G189" s="25"/>
      <c r="H189" s="11"/>
      <c r="I189" s="25"/>
      <c r="J189" s="11"/>
      <c r="K189" s="25"/>
      <c r="L189" s="11"/>
      <c r="M189" s="25"/>
      <c r="N189" s="11"/>
      <c r="O189" s="25"/>
      <c r="P189" s="16">
        <f t="shared" si="5"/>
        <v>0</v>
      </c>
      <c r="Q189" s="40"/>
    </row>
    <row r="190" spans="1:17" ht="12.75">
      <c r="A190" s="4" t="s">
        <v>125</v>
      </c>
      <c r="B190" s="8"/>
      <c r="C190" s="25"/>
      <c r="D190" s="11"/>
      <c r="E190" s="25"/>
      <c r="F190" s="11"/>
      <c r="G190" s="25"/>
      <c r="H190" s="11"/>
      <c r="I190" s="25"/>
      <c r="J190" s="11"/>
      <c r="K190" s="25"/>
      <c r="L190" s="11"/>
      <c r="M190" s="25"/>
      <c r="N190" s="11"/>
      <c r="O190" s="25"/>
      <c r="P190" s="16">
        <f t="shared" si="5"/>
        <v>0</v>
      </c>
      <c r="Q190" s="40"/>
    </row>
    <row r="191" spans="1:17" ht="12.75">
      <c r="A191" s="4" t="s">
        <v>126</v>
      </c>
      <c r="B191" s="8"/>
      <c r="C191" s="25"/>
      <c r="D191" s="11"/>
      <c r="E191" s="25"/>
      <c r="F191" s="11"/>
      <c r="G191" s="25"/>
      <c r="H191" s="11"/>
      <c r="I191" s="25"/>
      <c r="J191" s="11"/>
      <c r="K191" s="25"/>
      <c r="L191" s="11"/>
      <c r="M191" s="25"/>
      <c r="N191" s="11"/>
      <c r="O191" s="25"/>
      <c r="P191" s="16">
        <f t="shared" si="5"/>
        <v>0</v>
      </c>
      <c r="Q191" s="40"/>
    </row>
    <row r="192" spans="1:17" ht="12.75">
      <c r="A192" s="4" t="s">
        <v>127</v>
      </c>
      <c r="B192" s="8"/>
      <c r="C192" s="25"/>
      <c r="D192" s="11"/>
      <c r="E192" s="25"/>
      <c r="F192" s="11"/>
      <c r="G192" s="25"/>
      <c r="H192" s="11"/>
      <c r="I192" s="25"/>
      <c r="J192" s="11"/>
      <c r="K192" s="25"/>
      <c r="L192" s="11"/>
      <c r="M192" s="25"/>
      <c r="N192" s="11"/>
      <c r="O192" s="25"/>
      <c r="P192" s="16">
        <f t="shared" si="5"/>
        <v>0</v>
      </c>
      <c r="Q192" s="40"/>
    </row>
    <row r="193" spans="1:17" ht="12.75">
      <c r="A193" s="4" t="s">
        <v>128</v>
      </c>
      <c r="B193" s="8"/>
      <c r="C193" s="25"/>
      <c r="D193" s="11"/>
      <c r="E193" s="25"/>
      <c r="F193" s="11"/>
      <c r="G193" s="25"/>
      <c r="H193" s="11"/>
      <c r="I193" s="25"/>
      <c r="J193" s="11"/>
      <c r="K193" s="25"/>
      <c r="L193" s="11"/>
      <c r="M193" s="25"/>
      <c r="N193" s="11"/>
      <c r="O193" s="25"/>
      <c r="P193" s="16">
        <f t="shared" si="5"/>
        <v>0</v>
      </c>
      <c r="Q193" s="40"/>
    </row>
    <row r="194" spans="1:17" ht="12.75">
      <c r="A194" s="4" t="s">
        <v>129</v>
      </c>
      <c r="B194" s="8"/>
      <c r="C194" s="25"/>
      <c r="D194" s="11"/>
      <c r="E194" s="25"/>
      <c r="F194" s="11"/>
      <c r="G194" s="25"/>
      <c r="H194" s="11"/>
      <c r="I194" s="25"/>
      <c r="J194" s="11"/>
      <c r="K194" s="25"/>
      <c r="L194" s="11"/>
      <c r="M194" s="25"/>
      <c r="N194" s="11"/>
      <c r="O194" s="25"/>
      <c r="P194" s="16">
        <f t="shared" si="5"/>
        <v>0</v>
      </c>
      <c r="Q194" s="40"/>
    </row>
    <row r="195" spans="1:17" ht="12.75">
      <c r="A195" s="4" t="s">
        <v>130</v>
      </c>
      <c r="B195" s="8"/>
      <c r="C195" s="25"/>
      <c r="D195" s="11"/>
      <c r="E195" s="25"/>
      <c r="F195" s="11"/>
      <c r="G195" s="25"/>
      <c r="H195" s="11"/>
      <c r="I195" s="25"/>
      <c r="J195" s="11"/>
      <c r="K195" s="25"/>
      <c r="L195" s="11"/>
      <c r="M195" s="25"/>
      <c r="N195" s="11"/>
      <c r="O195" s="25"/>
      <c r="P195" s="16">
        <f t="shared" si="5"/>
        <v>0</v>
      </c>
      <c r="Q195" s="40"/>
    </row>
    <row r="196" spans="1:17" ht="12.75">
      <c r="A196" s="4" t="s">
        <v>131</v>
      </c>
      <c r="B196" s="8"/>
      <c r="C196" s="25"/>
      <c r="D196" s="11"/>
      <c r="E196" s="25"/>
      <c r="F196" s="11"/>
      <c r="G196" s="25"/>
      <c r="H196" s="11"/>
      <c r="I196" s="25"/>
      <c r="J196" s="11"/>
      <c r="K196" s="25"/>
      <c r="L196" s="11"/>
      <c r="M196" s="25"/>
      <c r="N196" s="11"/>
      <c r="O196" s="25"/>
      <c r="P196" s="16">
        <f t="shared" si="5"/>
        <v>0</v>
      </c>
      <c r="Q196" s="40"/>
    </row>
    <row r="197" spans="1:17" ht="12.75">
      <c r="A197" s="4" t="s">
        <v>132</v>
      </c>
      <c r="B197" s="8"/>
      <c r="C197" s="25"/>
      <c r="D197" s="11"/>
      <c r="E197" s="25"/>
      <c r="F197" s="11"/>
      <c r="G197" s="25"/>
      <c r="H197" s="11"/>
      <c r="I197" s="25"/>
      <c r="J197" s="11"/>
      <c r="K197" s="25"/>
      <c r="L197" s="11"/>
      <c r="M197" s="25"/>
      <c r="N197" s="11"/>
      <c r="O197" s="25"/>
      <c r="P197" s="16">
        <f t="shared" si="5"/>
        <v>0</v>
      </c>
      <c r="Q197" s="40"/>
    </row>
    <row r="198" spans="1:17" ht="12.75">
      <c r="A198" s="4" t="s">
        <v>133</v>
      </c>
      <c r="B198" s="8"/>
      <c r="C198" s="25"/>
      <c r="D198" s="11"/>
      <c r="E198" s="25"/>
      <c r="F198" s="11"/>
      <c r="G198" s="25"/>
      <c r="H198" s="11"/>
      <c r="I198" s="25"/>
      <c r="J198" s="11"/>
      <c r="K198" s="25"/>
      <c r="L198" s="11"/>
      <c r="M198" s="25"/>
      <c r="N198" s="11"/>
      <c r="O198" s="25"/>
      <c r="P198" s="16">
        <f aca="true" t="shared" si="6" ref="P198:P205">SUM(B198:O198)</f>
        <v>0</v>
      </c>
      <c r="Q198" s="40"/>
    </row>
    <row r="199" spans="1:17" ht="12.75">
      <c r="A199" s="4" t="s">
        <v>134</v>
      </c>
      <c r="B199" s="8"/>
      <c r="C199" s="25"/>
      <c r="D199" s="11"/>
      <c r="E199" s="25"/>
      <c r="F199" s="11"/>
      <c r="G199" s="25"/>
      <c r="H199" s="11"/>
      <c r="I199" s="25"/>
      <c r="J199" s="11"/>
      <c r="K199" s="25"/>
      <c r="L199" s="11"/>
      <c r="M199" s="25"/>
      <c r="N199" s="11"/>
      <c r="O199" s="25"/>
      <c r="P199" s="16">
        <f t="shared" si="6"/>
        <v>0</v>
      </c>
      <c r="Q199" s="40"/>
    </row>
    <row r="200" spans="1:17" ht="12.75">
      <c r="A200" s="4" t="s">
        <v>135</v>
      </c>
      <c r="B200" s="8"/>
      <c r="C200" s="25"/>
      <c r="D200" s="11"/>
      <c r="E200" s="25"/>
      <c r="F200" s="11"/>
      <c r="G200" s="25"/>
      <c r="H200" s="11"/>
      <c r="I200" s="25"/>
      <c r="J200" s="11"/>
      <c r="K200" s="25"/>
      <c r="L200" s="11"/>
      <c r="M200" s="25"/>
      <c r="N200" s="11"/>
      <c r="O200" s="25"/>
      <c r="P200" s="16">
        <f t="shared" si="6"/>
        <v>0</v>
      </c>
      <c r="Q200" s="40"/>
    </row>
    <row r="201" spans="1:17" ht="12.75">
      <c r="A201" s="4" t="s">
        <v>136</v>
      </c>
      <c r="B201" s="8"/>
      <c r="C201" s="25"/>
      <c r="D201" s="11"/>
      <c r="E201" s="25"/>
      <c r="F201" s="11"/>
      <c r="G201" s="25"/>
      <c r="H201" s="11"/>
      <c r="I201" s="25"/>
      <c r="J201" s="11"/>
      <c r="K201" s="25"/>
      <c r="L201" s="11"/>
      <c r="M201" s="25"/>
      <c r="N201" s="11"/>
      <c r="O201" s="25"/>
      <c r="P201" s="16">
        <f t="shared" si="6"/>
        <v>0</v>
      </c>
      <c r="Q201" s="40"/>
    </row>
    <row r="202" spans="1:17" ht="12.75">
      <c r="A202" s="4" t="s">
        <v>137</v>
      </c>
      <c r="B202" s="8"/>
      <c r="C202" s="25"/>
      <c r="D202" s="11"/>
      <c r="E202" s="25"/>
      <c r="F202" s="11"/>
      <c r="G202" s="25"/>
      <c r="H202" s="11"/>
      <c r="I202" s="25"/>
      <c r="J202" s="11"/>
      <c r="K202" s="25"/>
      <c r="L202" s="11"/>
      <c r="M202" s="25"/>
      <c r="N202" s="11"/>
      <c r="O202" s="25"/>
      <c r="P202" s="16">
        <f t="shared" si="6"/>
        <v>0</v>
      </c>
      <c r="Q202" s="40"/>
    </row>
    <row r="203" spans="1:17" ht="12.75">
      <c r="A203" s="4" t="s">
        <v>138</v>
      </c>
      <c r="B203" s="8"/>
      <c r="C203" s="25"/>
      <c r="D203" s="11"/>
      <c r="E203" s="25"/>
      <c r="F203" s="11"/>
      <c r="G203" s="25"/>
      <c r="H203" s="11"/>
      <c r="I203" s="25"/>
      <c r="J203" s="11"/>
      <c r="K203" s="25"/>
      <c r="L203" s="11"/>
      <c r="M203" s="25"/>
      <c r="N203" s="11"/>
      <c r="O203" s="25"/>
      <c r="P203" s="16">
        <f t="shared" si="6"/>
        <v>0</v>
      </c>
      <c r="Q203" s="40"/>
    </row>
    <row r="204" spans="1:17" ht="12.75">
      <c r="A204" s="4" t="s">
        <v>139</v>
      </c>
      <c r="B204" s="8"/>
      <c r="C204" s="25"/>
      <c r="D204" s="11"/>
      <c r="E204" s="25"/>
      <c r="F204" s="11"/>
      <c r="G204" s="25"/>
      <c r="H204" s="11"/>
      <c r="I204" s="25"/>
      <c r="J204" s="11"/>
      <c r="K204" s="25"/>
      <c r="L204" s="11"/>
      <c r="M204" s="25"/>
      <c r="N204" s="11"/>
      <c r="O204" s="25"/>
      <c r="P204" s="16">
        <f t="shared" si="6"/>
        <v>0</v>
      </c>
      <c r="Q204" s="40"/>
    </row>
    <row r="205" spans="1:17" ht="13.5" thickBot="1">
      <c r="A205" s="4" t="s">
        <v>140</v>
      </c>
      <c r="B205" s="9"/>
      <c r="C205" s="26"/>
      <c r="D205" s="12"/>
      <c r="E205" s="26"/>
      <c r="F205" s="12"/>
      <c r="G205" s="26"/>
      <c r="H205" s="12"/>
      <c r="I205" s="26"/>
      <c r="J205" s="12"/>
      <c r="K205" s="26"/>
      <c r="L205" s="12"/>
      <c r="M205" s="26"/>
      <c r="N205" s="12"/>
      <c r="O205" s="26"/>
      <c r="P205" s="16">
        <f t="shared" si="6"/>
        <v>0</v>
      </c>
      <c r="Q205" s="40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05"/>
  <sheetViews>
    <sheetView workbookViewId="0" topLeftCell="A1">
      <pane ySplit="1545" topLeftCell="BM6" activePane="bottomLeft" state="split"/>
      <selection pane="topLeft" activeCell="K109" sqref="K109"/>
      <selection pane="bottomLeft" activeCell="B6" sqref="B6"/>
    </sheetView>
  </sheetViews>
  <sheetFormatPr defaultColWidth="9.140625" defaultRowHeight="12.75"/>
  <cols>
    <col min="1" max="1" width="9.7109375" style="4" customWidth="1"/>
    <col min="2" max="2" width="7.7109375" style="1" customWidth="1"/>
    <col min="3" max="3" width="7.7109375" style="27" customWidth="1"/>
    <col min="4" max="4" width="7.7109375" style="2" customWidth="1"/>
    <col min="5" max="5" width="7.7109375" style="27" customWidth="1"/>
    <col min="6" max="6" width="7.7109375" style="2" customWidth="1"/>
    <col min="7" max="7" width="7.7109375" style="27" customWidth="1"/>
    <col min="8" max="8" width="7.7109375" style="2" customWidth="1"/>
    <col min="9" max="9" width="7.7109375" style="27" customWidth="1"/>
    <col min="10" max="10" width="7.7109375" style="2" customWidth="1"/>
    <col min="11" max="11" width="7.7109375" style="27" customWidth="1"/>
    <col min="12" max="12" width="7.7109375" style="2" customWidth="1"/>
    <col min="13" max="13" width="7.7109375" style="27" customWidth="1"/>
    <col min="14" max="14" width="7.7109375" style="2" customWidth="1"/>
    <col min="15" max="15" width="7.7109375" style="27" customWidth="1"/>
    <col min="16" max="16" width="2.8515625" style="13" customWidth="1"/>
    <col min="17" max="17" width="2.8515625" style="39" customWidth="1"/>
    <col min="19" max="19" width="1.57421875" style="0" bestFit="1" customWidth="1"/>
  </cols>
  <sheetData>
    <row r="1" spans="1:22" ht="12.75">
      <c r="A1" s="5" t="s">
        <v>142</v>
      </c>
      <c r="B1" s="18">
        <f aca="true" t="shared" si="0" ref="B1:O1">SUM(B6:B506)</f>
        <v>310</v>
      </c>
      <c r="C1" s="32">
        <f t="shared" si="0"/>
        <v>55</v>
      </c>
      <c r="D1" s="18">
        <f t="shared" si="0"/>
        <v>219</v>
      </c>
      <c r="E1" s="32">
        <f t="shared" si="0"/>
        <v>141</v>
      </c>
      <c r="F1" s="18">
        <f t="shared" si="0"/>
        <v>214</v>
      </c>
      <c r="G1" s="32">
        <f t="shared" si="0"/>
        <v>146</v>
      </c>
      <c r="H1" s="18">
        <f t="shared" si="0"/>
        <v>157</v>
      </c>
      <c r="I1" s="32">
        <f t="shared" si="0"/>
        <v>203</v>
      </c>
      <c r="J1" s="18">
        <f t="shared" si="0"/>
        <v>158</v>
      </c>
      <c r="K1" s="32">
        <f t="shared" si="0"/>
        <v>202</v>
      </c>
      <c r="L1" s="18">
        <f t="shared" si="0"/>
        <v>135</v>
      </c>
      <c r="M1" s="32">
        <f t="shared" si="0"/>
        <v>225</v>
      </c>
      <c r="N1" s="18">
        <f t="shared" si="0"/>
        <v>90</v>
      </c>
      <c r="O1" s="18">
        <f t="shared" si="0"/>
        <v>270</v>
      </c>
      <c r="V1" t="s">
        <v>321</v>
      </c>
    </row>
    <row r="2" spans="1:22" ht="12.75">
      <c r="A2" s="5" t="s">
        <v>185</v>
      </c>
      <c r="B2" s="28">
        <f>B1/(B1+C1)</f>
        <v>0.8493150684931506</v>
      </c>
      <c r="C2" s="33">
        <f>C1/(C1+B1)</f>
        <v>0.1506849315068493</v>
      </c>
      <c r="D2" s="28">
        <f>D1/(D1+E1)</f>
        <v>0.6083333333333333</v>
      </c>
      <c r="E2" s="33">
        <f>E1/(E1+D1)</f>
        <v>0.39166666666666666</v>
      </c>
      <c r="F2" s="28">
        <f>F1/(F1+G1)</f>
        <v>0.5944444444444444</v>
      </c>
      <c r="G2" s="33">
        <f>G1/(G1+F1)</f>
        <v>0.40555555555555556</v>
      </c>
      <c r="H2" s="28">
        <f>H1/(H1+I1)</f>
        <v>0.4361111111111111</v>
      </c>
      <c r="I2" s="33">
        <f>I1/(I1+H1)</f>
        <v>0.5638888888888889</v>
      </c>
      <c r="J2" s="28">
        <f>J1/(J1+K1)</f>
        <v>0.4388888888888889</v>
      </c>
      <c r="K2" s="33">
        <f>K1/(K1+J1)</f>
        <v>0.5611111111111111</v>
      </c>
      <c r="L2" s="28">
        <f>L1/(L1+M1)</f>
        <v>0.375</v>
      </c>
      <c r="M2" s="33">
        <f>M1/(M1+L1)</f>
        <v>0.625</v>
      </c>
      <c r="N2" s="28">
        <f>N1/(N1+O1)</f>
        <v>0.25</v>
      </c>
      <c r="O2" s="28">
        <f>O1/(O1+N1)</f>
        <v>0.75</v>
      </c>
      <c r="V2" t="s">
        <v>322</v>
      </c>
    </row>
    <row r="3" spans="1:22" ht="12.75">
      <c r="A3" s="6" t="s">
        <v>141</v>
      </c>
      <c r="B3" s="19">
        <f aca="true" t="shared" si="1" ref="B3:O3">COUNTA(B6:B506)</f>
        <v>73</v>
      </c>
      <c r="C3" s="34">
        <f t="shared" si="1"/>
        <v>73</v>
      </c>
      <c r="D3" s="19">
        <f t="shared" si="1"/>
        <v>72</v>
      </c>
      <c r="E3" s="19">
        <f t="shared" si="1"/>
        <v>72</v>
      </c>
      <c r="F3" s="37">
        <f t="shared" si="1"/>
        <v>72</v>
      </c>
      <c r="G3" s="34">
        <f t="shared" si="1"/>
        <v>72</v>
      </c>
      <c r="H3" s="19">
        <f t="shared" si="1"/>
        <v>72</v>
      </c>
      <c r="I3" s="34">
        <f t="shared" si="1"/>
        <v>72</v>
      </c>
      <c r="J3" s="19">
        <f t="shared" si="1"/>
        <v>72</v>
      </c>
      <c r="K3" s="34">
        <f t="shared" si="1"/>
        <v>72</v>
      </c>
      <c r="L3" s="19">
        <f t="shared" si="1"/>
        <v>72</v>
      </c>
      <c r="M3" s="34">
        <f t="shared" si="1"/>
        <v>72</v>
      </c>
      <c r="N3" s="19">
        <f t="shared" si="1"/>
        <v>72</v>
      </c>
      <c r="O3" s="19">
        <f t="shared" si="1"/>
        <v>72</v>
      </c>
      <c r="V3" t="s">
        <v>323</v>
      </c>
    </row>
    <row r="4" spans="1:22" ht="12.75">
      <c r="A4" s="6" t="s">
        <v>143</v>
      </c>
      <c r="B4" s="20">
        <f aca="true" t="shared" si="2" ref="B4:O4">COUNTIF(B6:B506,"&gt;2")/B3</f>
        <v>0.863013698630137</v>
      </c>
      <c r="C4" s="35">
        <f t="shared" si="2"/>
        <v>0.136986301369863</v>
      </c>
      <c r="D4" s="20">
        <f t="shared" si="2"/>
        <v>0.6666666666666666</v>
      </c>
      <c r="E4" s="35">
        <f t="shared" si="2"/>
        <v>0.3333333333333333</v>
      </c>
      <c r="F4" s="20">
        <f t="shared" si="2"/>
        <v>0.5833333333333334</v>
      </c>
      <c r="G4" s="35">
        <f t="shared" si="2"/>
        <v>0.4166666666666667</v>
      </c>
      <c r="H4" s="20">
        <f t="shared" si="2"/>
        <v>0.4166666666666667</v>
      </c>
      <c r="I4" s="35">
        <f t="shared" si="2"/>
        <v>0.5833333333333334</v>
      </c>
      <c r="J4" s="20">
        <f t="shared" si="2"/>
        <v>0.4027777777777778</v>
      </c>
      <c r="K4" s="35">
        <f t="shared" si="2"/>
        <v>0.5972222222222222</v>
      </c>
      <c r="L4" s="20">
        <f t="shared" si="2"/>
        <v>0.3472222222222222</v>
      </c>
      <c r="M4" s="35">
        <f t="shared" si="2"/>
        <v>0.6527777777777778</v>
      </c>
      <c r="N4" s="20">
        <f t="shared" si="2"/>
        <v>0.1527777777777778</v>
      </c>
      <c r="O4" s="20">
        <f t="shared" si="2"/>
        <v>0.8472222222222222</v>
      </c>
      <c r="V4" t="s">
        <v>324</v>
      </c>
    </row>
    <row r="5" spans="1:22" ht="13.5" thickBot="1">
      <c r="A5" s="3"/>
      <c r="B5" s="22" t="s">
        <v>435</v>
      </c>
      <c r="C5" s="36" t="s">
        <v>322</v>
      </c>
      <c r="D5" s="31" t="s">
        <v>436</v>
      </c>
      <c r="E5" s="36" t="s">
        <v>437</v>
      </c>
      <c r="F5" s="31" t="s">
        <v>438</v>
      </c>
      <c r="G5" s="23" t="s">
        <v>439</v>
      </c>
      <c r="H5" s="21" t="s">
        <v>327</v>
      </c>
      <c r="I5" s="23" t="s">
        <v>440</v>
      </c>
      <c r="J5" s="21" t="s">
        <v>329</v>
      </c>
      <c r="K5" s="36" t="s">
        <v>441</v>
      </c>
      <c r="L5" s="31" t="s">
        <v>331</v>
      </c>
      <c r="M5" s="36" t="s">
        <v>442</v>
      </c>
      <c r="N5" s="31" t="s">
        <v>443</v>
      </c>
      <c r="O5" s="23" t="s">
        <v>444</v>
      </c>
      <c r="V5" t="s">
        <v>325</v>
      </c>
    </row>
    <row r="6" spans="1:22" ht="12.75">
      <c r="A6" s="4" t="s">
        <v>150</v>
      </c>
      <c r="B6" s="7">
        <v>5</v>
      </c>
      <c r="C6" s="24">
        <v>0</v>
      </c>
      <c r="D6" s="10">
        <v>4</v>
      </c>
      <c r="E6" s="24">
        <v>1</v>
      </c>
      <c r="F6" s="10">
        <v>2</v>
      </c>
      <c r="G6" s="24">
        <v>3</v>
      </c>
      <c r="H6" s="10">
        <v>3</v>
      </c>
      <c r="I6" s="24">
        <v>2</v>
      </c>
      <c r="J6" s="10">
        <v>1</v>
      </c>
      <c r="K6" s="24">
        <v>4</v>
      </c>
      <c r="L6" s="10">
        <v>3</v>
      </c>
      <c r="M6" s="24">
        <v>2</v>
      </c>
      <c r="N6" s="10">
        <v>1</v>
      </c>
      <c r="O6" s="24">
        <v>4</v>
      </c>
      <c r="P6" s="16">
        <f aca="true" t="shared" si="3" ref="P6:P69">SUM(B6:O6)</f>
        <v>35</v>
      </c>
      <c r="Q6" s="40"/>
      <c r="R6" s="14" t="s">
        <v>183</v>
      </c>
      <c r="V6" t="s">
        <v>326</v>
      </c>
    </row>
    <row r="7" spans="1:22" ht="12.75">
      <c r="A7" s="4" t="s">
        <v>158</v>
      </c>
      <c r="B7" s="8">
        <v>0</v>
      </c>
      <c r="C7" s="25">
        <v>5</v>
      </c>
      <c r="D7" s="11">
        <v>5</v>
      </c>
      <c r="E7" s="25">
        <v>0</v>
      </c>
      <c r="F7" s="11">
        <v>0</v>
      </c>
      <c r="G7" s="25">
        <v>5</v>
      </c>
      <c r="H7" s="11">
        <v>0</v>
      </c>
      <c r="I7" s="25">
        <v>5</v>
      </c>
      <c r="J7" s="11">
        <v>0</v>
      </c>
      <c r="K7" s="25">
        <v>5</v>
      </c>
      <c r="L7" s="11">
        <v>0</v>
      </c>
      <c r="M7" s="25">
        <v>5</v>
      </c>
      <c r="N7" s="11">
        <v>0</v>
      </c>
      <c r="O7" s="25">
        <v>5</v>
      </c>
      <c r="P7" s="16">
        <f t="shared" si="3"/>
        <v>35</v>
      </c>
      <c r="Q7" s="40"/>
      <c r="R7">
        <f>$B1</f>
        <v>310</v>
      </c>
      <c r="S7" t="s">
        <v>196</v>
      </c>
      <c r="T7" t="str">
        <f>$V$1</f>
        <v>Crono801</v>
      </c>
      <c r="V7" t="s">
        <v>327</v>
      </c>
    </row>
    <row r="8" spans="1:22" ht="12.75">
      <c r="A8" s="4" t="s">
        <v>149</v>
      </c>
      <c r="B8" s="8">
        <v>5</v>
      </c>
      <c r="C8" s="25">
        <v>0</v>
      </c>
      <c r="D8" s="11">
        <v>2</v>
      </c>
      <c r="E8" s="25">
        <v>3</v>
      </c>
      <c r="F8" s="11">
        <v>5</v>
      </c>
      <c r="G8" s="25">
        <v>0</v>
      </c>
      <c r="H8" s="11">
        <v>2</v>
      </c>
      <c r="I8" s="25">
        <v>3</v>
      </c>
      <c r="J8" s="11">
        <v>3</v>
      </c>
      <c r="K8" s="25">
        <v>2</v>
      </c>
      <c r="L8" s="11">
        <v>1</v>
      </c>
      <c r="M8" s="25">
        <v>4</v>
      </c>
      <c r="N8" s="11">
        <v>1</v>
      </c>
      <c r="O8" s="25">
        <v>4</v>
      </c>
      <c r="P8" s="16">
        <f t="shared" si="3"/>
        <v>35</v>
      </c>
      <c r="Q8" s="40"/>
      <c r="R8">
        <f>$C1</f>
        <v>55</v>
      </c>
      <c r="S8" t="s">
        <v>196</v>
      </c>
      <c r="T8" t="str">
        <f>$V$2</f>
        <v>Tai</v>
      </c>
      <c r="V8" t="s">
        <v>328</v>
      </c>
    </row>
    <row r="9" spans="1:22" ht="12.75">
      <c r="A9" s="4" t="s">
        <v>463</v>
      </c>
      <c r="B9" s="8">
        <v>5</v>
      </c>
      <c r="C9" s="25">
        <v>0</v>
      </c>
      <c r="D9" s="11">
        <v>4</v>
      </c>
      <c r="E9" s="25">
        <v>1</v>
      </c>
      <c r="F9" s="11">
        <v>5</v>
      </c>
      <c r="G9" s="25">
        <v>0</v>
      </c>
      <c r="H9" s="11">
        <v>1</v>
      </c>
      <c r="I9" s="25">
        <v>4</v>
      </c>
      <c r="J9" s="11">
        <v>4</v>
      </c>
      <c r="K9" s="25">
        <v>1</v>
      </c>
      <c r="L9" s="11">
        <v>3</v>
      </c>
      <c r="M9" s="25">
        <v>2</v>
      </c>
      <c r="N9" s="11">
        <v>1</v>
      </c>
      <c r="O9" s="25">
        <v>4</v>
      </c>
      <c r="P9" s="16">
        <f t="shared" si="3"/>
        <v>35</v>
      </c>
      <c r="Q9" s="40"/>
      <c r="T9" s="29" t="s">
        <v>186</v>
      </c>
      <c r="V9" t="s">
        <v>329</v>
      </c>
    </row>
    <row r="10" spans="1:22" ht="12.75">
      <c r="A10" s="4" t="s">
        <v>152</v>
      </c>
      <c r="B10" s="8">
        <v>5</v>
      </c>
      <c r="C10" s="25">
        <v>0</v>
      </c>
      <c r="D10" s="11">
        <v>4</v>
      </c>
      <c r="E10" s="25">
        <v>1</v>
      </c>
      <c r="F10" s="11">
        <v>5</v>
      </c>
      <c r="G10" s="25">
        <v>0</v>
      </c>
      <c r="H10" s="11">
        <v>2</v>
      </c>
      <c r="I10" s="25">
        <v>3</v>
      </c>
      <c r="J10" s="11">
        <v>0</v>
      </c>
      <c r="K10" s="25">
        <v>5</v>
      </c>
      <c r="L10" s="11">
        <v>3</v>
      </c>
      <c r="M10" s="25">
        <v>2</v>
      </c>
      <c r="N10" s="11">
        <v>0</v>
      </c>
      <c r="O10" s="25">
        <v>5</v>
      </c>
      <c r="P10" s="16">
        <f t="shared" si="3"/>
        <v>35</v>
      </c>
      <c r="Q10" s="40"/>
      <c r="R10">
        <f>$D1</f>
        <v>219</v>
      </c>
      <c r="S10" t="s">
        <v>196</v>
      </c>
      <c r="T10" t="str">
        <f>$V$3</f>
        <v>Slightlyeroticpigeon</v>
      </c>
      <c r="V10" t="s">
        <v>330</v>
      </c>
    </row>
    <row r="11" spans="1:22" ht="12.75">
      <c r="A11" s="4" t="s">
        <v>440</v>
      </c>
      <c r="B11" s="8">
        <v>5</v>
      </c>
      <c r="C11" s="25">
        <v>0</v>
      </c>
      <c r="D11" s="11">
        <v>3</v>
      </c>
      <c r="E11" s="25">
        <v>2</v>
      </c>
      <c r="F11" s="11">
        <v>4</v>
      </c>
      <c r="G11" s="25">
        <v>1</v>
      </c>
      <c r="H11" s="11">
        <v>0</v>
      </c>
      <c r="I11" s="25">
        <v>5</v>
      </c>
      <c r="J11" s="11">
        <v>2</v>
      </c>
      <c r="K11" s="25">
        <v>3</v>
      </c>
      <c r="L11" s="11">
        <v>3</v>
      </c>
      <c r="M11" s="25">
        <v>2</v>
      </c>
      <c r="N11" s="11">
        <v>1</v>
      </c>
      <c r="O11" s="25">
        <v>4</v>
      </c>
      <c r="P11" s="16">
        <f t="shared" si="3"/>
        <v>35</v>
      </c>
      <c r="Q11" s="40"/>
      <c r="R11">
        <f>$E1</f>
        <v>141</v>
      </c>
      <c r="S11" t="s">
        <v>196</v>
      </c>
      <c r="T11" t="str">
        <f>$V$4</f>
        <v>MaxedOutRyu</v>
      </c>
      <c r="V11" t="s">
        <v>331</v>
      </c>
    </row>
    <row r="12" spans="1:22" ht="12.75">
      <c r="A12" s="4" t="s">
        <v>165</v>
      </c>
      <c r="B12" s="8">
        <v>5</v>
      </c>
      <c r="C12" s="25">
        <v>0</v>
      </c>
      <c r="D12" s="11">
        <v>2</v>
      </c>
      <c r="E12" s="25">
        <v>3</v>
      </c>
      <c r="F12" s="11">
        <v>4</v>
      </c>
      <c r="G12" s="25">
        <v>1</v>
      </c>
      <c r="H12" s="11">
        <v>2</v>
      </c>
      <c r="I12" s="25">
        <v>3</v>
      </c>
      <c r="J12" s="11">
        <v>1</v>
      </c>
      <c r="K12" s="25">
        <v>4</v>
      </c>
      <c r="L12" s="11">
        <v>1</v>
      </c>
      <c r="M12" s="25">
        <v>4</v>
      </c>
      <c r="N12" s="11">
        <v>1</v>
      </c>
      <c r="O12" s="25">
        <v>4</v>
      </c>
      <c r="P12" s="16">
        <f t="shared" si="3"/>
        <v>35</v>
      </c>
      <c r="Q12" s="40"/>
      <c r="T12" s="29" t="s">
        <v>186</v>
      </c>
      <c r="V12" t="s">
        <v>332</v>
      </c>
    </row>
    <row r="13" spans="1:22" ht="12.75">
      <c r="A13" s="4" t="s">
        <v>206</v>
      </c>
      <c r="B13" s="8">
        <v>0</v>
      </c>
      <c r="C13" s="25">
        <v>5</v>
      </c>
      <c r="D13" s="11">
        <v>5</v>
      </c>
      <c r="E13" s="25">
        <v>0</v>
      </c>
      <c r="F13" s="11">
        <v>0</v>
      </c>
      <c r="G13" s="25">
        <v>5</v>
      </c>
      <c r="H13" s="11">
        <v>0</v>
      </c>
      <c r="I13" s="25">
        <v>5</v>
      </c>
      <c r="J13" s="11">
        <v>5</v>
      </c>
      <c r="K13" s="25">
        <v>0</v>
      </c>
      <c r="L13" s="11">
        <v>0</v>
      </c>
      <c r="M13" s="25">
        <v>5</v>
      </c>
      <c r="N13" s="11">
        <v>0</v>
      </c>
      <c r="O13" s="25">
        <v>5</v>
      </c>
      <c r="P13" s="16">
        <f t="shared" si="3"/>
        <v>35</v>
      </c>
      <c r="Q13" s="40"/>
      <c r="R13">
        <f>$F1</f>
        <v>214</v>
      </c>
      <c r="S13" t="s">
        <v>196</v>
      </c>
      <c r="T13" t="str">
        <f>$V$5</f>
        <v>ff6man</v>
      </c>
      <c r="V13" t="s">
        <v>333</v>
      </c>
    </row>
    <row r="14" spans="1:22" ht="12.75">
      <c r="A14" s="4" t="s">
        <v>547</v>
      </c>
      <c r="B14" s="8">
        <v>5</v>
      </c>
      <c r="C14" s="25">
        <v>0</v>
      </c>
      <c r="D14" s="11">
        <v>2</v>
      </c>
      <c r="E14" s="25">
        <v>3</v>
      </c>
      <c r="F14" s="11">
        <v>2</v>
      </c>
      <c r="G14" s="25">
        <v>3</v>
      </c>
      <c r="H14" s="11">
        <v>0</v>
      </c>
      <c r="I14" s="25">
        <v>5</v>
      </c>
      <c r="J14" s="11">
        <v>0</v>
      </c>
      <c r="K14" s="25">
        <v>5</v>
      </c>
      <c r="L14" s="11">
        <v>0</v>
      </c>
      <c r="M14" s="25">
        <v>5</v>
      </c>
      <c r="N14" s="11">
        <v>3</v>
      </c>
      <c r="O14" s="25">
        <v>2</v>
      </c>
      <c r="P14" s="16">
        <f t="shared" si="3"/>
        <v>35</v>
      </c>
      <c r="Q14" s="40"/>
      <c r="R14">
        <f>$G1</f>
        <v>146</v>
      </c>
      <c r="S14" t="s">
        <v>196</v>
      </c>
      <c r="T14" t="str">
        <f>$V$6</f>
        <v>Alex Shelley</v>
      </c>
      <c r="V14" t="s">
        <v>334</v>
      </c>
    </row>
    <row r="15" spans="1:20" ht="12.75">
      <c r="A15" s="4" t="s">
        <v>144</v>
      </c>
      <c r="B15" s="8">
        <v>5</v>
      </c>
      <c r="C15" s="25">
        <v>0</v>
      </c>
      <c r="D15" s="11">
        <v>0</v>
      </c>
      <c r="E15" s="25">
        <v>5</v>
      </c>
      <c r="F15" s="11">
        <v>3</v>
      </c>
      <c r="G15" s="25">
        <v>2</v>
      </c>
      <c r="H15" s="11">
        <v>3</v>
      </c>
      <c r="I15" s="25">
        <v>2</v>
      </c>
      <c r="J15" s="11">
        <v>3</v>
      </c>
      <c r="K15" s="25">
        <v>2</v>
      </c>
      <c r="L15" s="11">
        <v>0</v>
      </c>
      <c r="M15" s="25">
        <v>5</v>
      </c>
      <c r="N15" s="11">
        <v>0</v>
      </c>
      <c r="O15" s="25">
        <v>5</v>
      </c>
      <c r="P15" s="16">
        <f t="shared" si="3"/>
        <v>35</v>
      </c>
      <c r="Q15" s="40"/>
      <c r="T15" s="29" t="s">
        <v>186</v>
      </c>
    </row>
    <row r="16" spans="1:20" ht="12.75">
      <c r="A16" s="4" t="s">
        <v>557</v>
      </c>
      <c r="B16" s="8">
        <v>0</v>
      </c>
      <c r="C16" s="25">
        <v>5</v>
      </c>
      <c r="D16" s="11"/>
      <c r="E16" s="25"/>
      <c r="F16" s="11"/>
      <c r="G16" s="25"/>
      <c r="H16" s="11"/>
      <c r="I16" s="25"/>
      <c r="J16" s="11"/>
      <c r="K16" s="25"/>
      <c r="L16" s="11"/>
      <c r="M16" s="25"/>
      <c r="N16" s="11"/>
      <c r="O16" s="25"/>
      <c r="P16" s="16">
        <f t="shared" si="3"/>
        <v>5</v>
      </c>
      <c r="Q16" s="40"/>
      <c r="R16">
        <f>$H1</f>
        <v>157</v>
      </c>
      <c r="S16" t="s">
        <v>196</v>
      </c>
      <c r="T16" t="str">
        <f>$V$7</f>
        <v>ad00</v>
      </c>
    </row>
    <row r="17" spans="1:20" ht="12.75">
      <c r="A17" s="4" t="s">
        <v>145</v>
      </c>
      <c r="B17" s="8">
        <v>5</v>
      </c>
      <c r="C17" s="25">
        <v>0</v>
      </c>
      <c r="D17" s="11">
        <v>2</v>
      </c>
      <c r="E17" s="25">
        <v>3</v>
      </c>
      <c r="F17" s="11">
        <v>4</v>
      </c>
      <c r="G17" s="25">
        <v>1</v>
      </c>
      <c r="H17" s="11">
        <v>3</v>
      </c>
      <c r="I17" s="25">
        <v>2</v>
      </c>
      <c r="J17" s="11">
        <v>1</v>
      </c>
      <c r="K17" s="25">
        <v>4</v>
      </c>
      <c r="L17" s="11">
        <v>2</v>
      </c>
      <c r="M17" s="25">
        <v>3</v>
      </c>
      <c r="N17" s="11">
        <v>2</v>
      </c>
      <c r="O17" s="25">
        <v>3</v>
      </c>
      <c r="P17" s="16">
        <f t="shared" si="3"/>
        <v>35</v>
      </c>
      <c r="Q17" s="40"/>
      <c r="R17">
        <f>$I1</f>
        <v>203</v>
      </c>
      <c r="S17" t="s">
        <v>196</v>
      </c>
      <c r="T17" t="str">
        <f>$V$8</f>
        <v>AerisDS</v>
      </c>
    </row>
    <row r="18" spans="1:20" ht="12.75">
      <c r="A18" s="4" t="s">
        <v>325</v>
      </c>
      <c r="B18" s="8">
        <v>5</v>
      </c>
      <c r="C18" s="25">
        <v>0</v>
      </c>
      <c r="D18" s="11">
        <v>2</v>
      </c>
      <c r="E18" s="25">
        <v>3</v>
      </c>
      <c r="F18" s="11">
        <v>5</v>
      </c>
      <c r="G18" s="25">
        <v>0</v>
      </c>
      <c r="H18" s="11">
        <v>2</v>
      </c>
      <c r="I18" s="25">
        <v>3</v>
      </c>
      <c r="J18" s="11">
        <v>1</v>
      </c>
      <c r="K18" s="25">
        <v>4</v>
      </c>
      <c r="L18" s="11">
        <v>2</v>
      </c>
      <c r="M18" s="25">
        <v>3</v>
      </c>
      <c r="N18" s="11">
        <v>2</v>
      </c>
      <c r="O18" s="25">
        <v>3</v>
      </c>
      <c r="P18" s="16">
        <f t="shared" si="3"/>
        <v>35</v>
      </c>
      <c r="Q18" s="40"/>
      <c r="T18" s="29" t="s">
        <v>186</v>
      </c>
    </row>
    <row r="19" spans="1:20" ht="12.75">
      <c r="A19" s="4" t="s">
        <v>399</v>
      </c>
      <c r="B19" s="8">
        <v>5</v>
      </c>
      <c r="C19" s="25">
        <v>0</v>
      </c>
      <c r="D19" s="11">
        <v>5</v>
      </c>
      <c r="E19" s="25">
        <v>0</v>
      </c>
      <c r="F19" s="11">
        <v>2</v>
      </c>
      <c r="G19" s="25">
        <v>3</v>
      </c>
      <c r="H19" s="11">
        <v>2</v>
      </c>
      <c r="I19" s="25">
        <v>3</v>
      </c>
      <c r="J19" s="11">
        <v>4</v>
      </c>
      <c r="K19" s="25">
        <v>1</v>
      </c>
      <c r="L19" s="11">
        <v>3</v>
      </c>
      <c r="M19" s="25">
        <v>2</v>
      </c>
      <c r="N19" s="11">
        <v>3</v>
      </c>
      <c r="O19" s="25">
        <v>2</v>
      </c>
      <c r="P19" s="16">
        <f t="shared" si="3"/>
        <v>35</v>
      </c>
      <c r="Q19" s="40"/>
      <c r="R19">
        <f>$J1</f>
        <v>158</v>
      </c>
      <c r="S19" t="s">
        <v>196</v>
      </c>
      <c r="T19" t="str">
        <f>$V$9</f>
        <v>Lopen</v>
      </c>
    </row>
    <row r="20" spans="1:20" ht="12.75">
      <c r="A20" s="4" t="s">
        <v>459</v>
      </c>
      <c r="B20" s="8">
        <v>1</v>
      </c>
      <c r="C20" s="25">
        <v>4</v>
      </c>
      <c r="D20" s="11">
        <v>3</v>
      </c>
      <c r="E20" s="25">
        <v>2</v>
      </c>
      <c r="F20" s="11">
        <v>2</v>
      </c>
      <c r="G20" s="25">
        <v>3</v>
      </c>
      <c r="H20" s="11">
        <v>1</v>
      </c>
      <c r="I20" s="25">
        <v>4</v>
      </c>
      <c r="J20" s="11">
        <v>0</v>
      </c>
      <c r="K20" s="25">
        <v>5</v>
      </c>
      <c r="L20" s="11">
        <v>2</v>
      </c>
      <c r="M20" s="25">
        <v>3</v>
      </c>
      <c r="N20" s="11">
        <v>1</v>
      </c>
      <c r="O20" s="25">
        <v>4</v>
      </c>
      <c r="P20" s="16">
        <f t="shared" si="3"/>
        <v>35</v>
      </c>
      <c r="Q20" s="40"/>
      <c r="R20">
        <f>$K1</f>
        <v>202</v>
      </c>
      <c r="S20" t="s">
        <v>196</v>
      </c>
      <c r="T20" t="str">
        <f>$V$10</f>
        <v>Mooglekupo141</v>
      </c>
    </row>
    <row r="21" spans="1:20" ht="12.75">
      <c r="A21" s="4" t="s">
        <v>457</v>
      </c>
      <c r="B21" s="8">
        <v>5</v>
      </c>
      <c r="C21" s="25">
        <v>0</v>
      </c>
      <c r="D21" s="11">
        <v>3</v>
      </c>
      <c r="E21" s="25">
        <v>2</v>
      </c>
      <c r="F21" s="11">
        <v>4</v>
      </c>
      <c r="G21" s="25">
        <v>1</v>
      </c>
      <c r="H21" s="11">
        <v>3</v>
      </c>
      <c r="I21" s="25">
        <v>2</v>
      </c>
      <c r="J21" s="11">
        <v>2</v>
      </c>
      <c r="K21" s="25">
        <v>3</v>
      </c>
      <c r="L21" s="11">
        <v>1</v>
      </c>
      <c r="M21" s="25">
        <v>4</v>
      </c>
      <c r="N21" s="11">
        <v>1</v>
      </c>
      <c r="O21" s="25">
        <v>4</v>
      </c>
      <c r="P21" s="16">
        <f t="shared" si="3"/>
        <v>35</v>
      </c>
      <c r="Q21" s="40"/>
      <c r="T21" s="29" t="s">
        <v>186</v>
      </c>
    </row>
    <row r="22" spans="1:20" ht="12.75">
      <c r="A22" s="4" t="s">
        <v>416</v>
      </c>
      <c r="B22" s="8">
        <v>5</v>
      </c>
      <c r="C22" s="25">
        <v>0</v>
      </c>
      <c r="D22" s="11">
        <v>5</v>
      </c>
      <c r="E22" s="25">
        <v>0</v>
      </c>
      <c r="F22" s="11">
        <v>0</v>
      </c>
      <c r="G22" s="25">
        <v>5</v>
      </c>
      <c r="H22" s="11">
        <v>0</v>
      </c>
      <c r="I22" s="25">
        <v>5</v>
      </c>
      <c r="J22" s="11">
        <v>0</v>
      </c>
      <c r="K22" s="25">
        <v>5</v>
      </c>
      <c r="L22" s="11">
        <v>0</v>
      </c>
      <c r="M22" s="25">
        <v>5</v>
      </c>
      <c r="N22" s="11">
        <v>0</v>
      </c>
      <c r="O22" s="25">
        <v>5</v>
      </c>
      <c r="P22" s="16">
        <f t="shared" si="3"/>
        <v>35</v>
      </c>
      <c r="Q22" s="40"/>
      <c r="R22">
        <f>$L1</f>
        <v>135</v>
      </c>
      <c r="S22" t="s">
        <v>196</v>
      </c>
      <c r="T22" t="str">
        <f>$V$11</f>
        <v>ActJef</v>
      </c>
    </row>
    <row r="23" spans="1:20" ht="12.75">
      <c r="A23" s="4" t="s">
        <v>570</v>
      </c>
      <c r="B23" s="8">
        <v>5</v>
      </c>
      <c r="C23" s="25">
        <v>0</v>
      </c>
      <c r="D23" s="11">
        <v>0</v>
      </c>
      <c r="E23" s="25">
        <v>5</v>
      </c>
      <c r="F23" s="11">
        <v>5</v>
      </c>
      <c r="G23" s="25">
        <v>0</v>
      </c>
      <c r="H23" s="11">
        <v>0</v>
      </c>
      <c r="I23" s="25">
        <v>5</v>
      </c>
      <c r="J23" s="11">
        <v>0</v>
      </c>
      <c r="K23" s="25">
        <v>5</v>
      </c>
      <c r="L23" s="11">
        <v>5</v>
      </c>
      <c r="M23" s="25">
        <v>0</v>
      </c>
      <c r="N23" s="11">
        <v>0</v>
      </c>
      <c r="O23" s="25">
        <v>5</v>
      </c>
      <c r="P23" s="16">
        <f t="shared" si="3"/>
        <v>35</v>
      </c>
      <c r="Q23" s="40"/>
      <c r="R23">
        <f>$M1</f>
        <v>225</v>
      </c>
      <c r="S23" t="s">
        <v>196</v>
      </c>
      <c r="T23" t="str">
        <f>$V$12</f>
        <v>TheLastOblesik</v>
      </c>
    </row>
    <row r="24" spans="1:20" ht="12.75">
      <c r="A24" s="4" t="s">
        <v>377</v>
      </c>
      <c r="B24" s="8">
        <v>0</v>
      </c>
      <c r="C24" s="25">
        <v>5</v>
      </c>
      <c r="D24" s="11">
        <v>4</v>
      </c>
      <c r="E24" s="25">
        <v>1</v>
      </c>
      <c r="F24" s="11">
        <v>2</v>
      </c>
      <c r="G24" s="25">
        <v>3</v>
      </c>
      <c r="H24" s="11">
        <v>3</v>
      </c>
      <c r="I24" s="25">
        <v>2</v>
      </c>
      <c r="J24" s="11">
        <v>2</v>
      </c>
      <c r="K24" s="25">
        <v>3</v>
      </c>
      <c r="L24" s="11">
        <v>1</v>
      </c>
      <c r="M24" s="25">
        <v>4</v>
      </c>
      <c r="N24" s="11">
        <v>2</v>
      </c>
      <c r="O24" s="25">
        <v>3</v>
      </c>
      <c r="P24" s="16">
        <f t="shared" si="3"/>
        <v>35</v>
      </c>
      <c r="Q24" s="40"/>
      <c r="T24" s="29" t="s">
        <v>186</v>
      </c>
    </row>
    <row r="25" spans="1:20" ht="12.75">
      <c r="A25" s="4" t="s">
        <v>422</v>
      </c>
      <c r="B25" s="8">
        <v>5</v>
      </c>
      <c r="C25" s="25">
        <v>0</v>
      </c>
      <c r="D25" s="11">
        <v>5</v>
      </c>
      <c r="E25" s="25">
        <v>0</v>
      </c>
      <c r="F25" s="11">
        <v>2</v>
      </c>
      <c r="G25" s="25">
        <v>3</v>
      </c>
      <c r="H25" s="11">
        <v>1</v>
      </c>
      <c r="I25" s="25">
        <v>4</v>
      </c>
      <c r="J25" s="11">
        <v>5</v>
      </c>
      <c r="K25" s="25">
        <v>0</v>
      </c>
      <c r="L25" s="11">
        <v>4</v>
      </c>
      <c r="M25" s="25">
        <v>1</v>
      </c>
      <c r="N25" s="11">
        <v>4</v>
      </c>
      <c r="O25" s="25">
        <v>1</v>
      </c>
      <c r="P25" s="16">
        <f t="shared" si="3"/>
        <v>35</v>
      </c>
      <c r="Q25" s="40"/>
      <c r="R25">
        <f>$N1</f>
        <v>90</v>
      </c>
      <c r="S25" t="s">
        <v>196</v>
      </c>
      <c r="T25" t="str">
        <f>$V$13</f>
        <v>Jack White</v>
      </c>
    </row>
    <row r="26" spans="1:20" ht="12.75">
      <c r="A26" s="4" t="s">
        <v>154</v>
      </c>
      <c r="B26" s="8">
        <v>5</v>
      </c>
      <c r="C26" s="25">
        <v>0</v>
      </c>
      <c r="D26" s="11">
        <v>3</v>
      </c>
      <c r="E26" s="25">
        <v>2</v>
      </c>
      <c r="F26" s="11">
        <v>2</v>
      </c>
      <c r="G26" s="25">
        <v>3</v>
      </c>
      <c r="H26" s="11">
        <v>3</v>
      </c>
      <c r="I26" s="25">
        <v>2</v>
      </c>
      <c r="J26" s="11">
        <v>2</v>
      </c>
      <c r="K26" s="25">
        <v>3</v>
      </c>
      <c r="L26" s="11">
        <v>3</v>
      </c>
      <c r="M26" s="25">
        <v>2</v>
      </c>
      <c r="N26" s="11">
        <v>2</v>
      </c>
      <c r="O26" s="25">
        <v>3</v>
      </c>
      <c r="P26" s="16">
        <f t="shared" si="3"/>
        <v>35</v>
      </c>
      <c r="Q26" s="40"/>
      <c r="R26">
        <f>$O1</f>
        <v>270</v>
      </c>
      <c r="S26" t="s">
        <v>196</v>
      </c>
      <c r="T26" t="str">
        <f>$V$14</f>
        <v>Tom Bombadil</v>
      </c>
    </row>
    <row r="27" spans="1:17" ht="12.75">
      <c r="A27" s="4" t="s">
        <v>147</v>
      </c>
      <c r="B27" s="8">
        <v>5</v>
      </c>
      <c r="C27" s="25">
        <v>0</v>
      </c>
      <c r="D27" s="11">
        <v>4</v>
      </c>
      <c r="E27" s="25">
        <v>1</v>
      </c>
      <c r="F27" s="11">
        <v>3</v>
      </c>
      <c r="G27" s="25">
        <v>2</v>
      </c>
      <c r="H27" s="11">
        <v>1</v>
      </c>
      <c r="I27" s="25">
        <v>4</v>
      </c>
      <c r="J27" s="11">
        <v>2</v>
      </c>
      <c r="K27" s="25">
        <v>3</v>
      </c>
      <c r="L27" s="11">
        <v>2</v>
      </c>
      <c r="M27" s="25">
        <v>3</v>
      </c>
      <c r="N27" s="11">
        <v>1</v>
      </c>
      <c r="O27" s="25">
        <v>4</v>
      </c>
      <c r="P27" s="16">
        <f t="shared" si="3"/>
        <v>35</v>
      </c>
      <c r="Q27" s="40"/>
    </row>
    <row r="28" spans="1:18" ht="12.75">
      <c r="A28" s="4" t="s">
        <v>327</v>
      </c>
      <c r="B28" s="8">
        <v>5</v>
      </c>
      <c r="C28" s="25">
        <v>0</v>
      </c>
      <c r="D28" s="11">
        <v>4</v>
      </c>
      <c r="E28" s="25">
        <v>1</v>
      </c>
      <c r="F28" s="11">
        <v>4</v>
      </c>
      <c r="G28" s="25">
        <v>1</v>
      </c>
      <c r="H28" s="11">
        <v>5</v>
      </c>
      <c r="I28" s="25">
        <v>0</v>
      </c>
      <c r="J28" s="11">
        <v>2</v>
      </c>
      <c r="K28" s="25">
        <v>3</v>
      </c>
      <c r="L28" s="11">
        <v>3</v>
      </c>
      <c r="M28" s="25">
        <v>2</v>
      </c>
      <c r="N28" s="11">
        <v>1</v>
      </c>
      <c r="O28" s="25">
        <v>4</v>
      </c>
      <c r="P28" s="16">
        <f t="shared" si="3"/>
        <v>35</v>
      </c>
      <c r="Q28" s="40"/>
      <c r="R28" s="14" t="s">
        <v>184</v>
      </c>
    </row>
    <row r="29" spans="1:20" ht="12.75">
      <c r="A29" s="4" t="s">
        <v>167</v>
      </c>
      <c r="B29" s="8">
        <v>5</v>
      </c>
      <c r="C29" s="25">
        <v>0</v>
      </c>
      <c r="D29" s="11">
        <v>4</v>
      </c>
      <c r="E29" s="25">
        <v>1</v>
      </c>
      <c r="F29" s="11">
        <v>3</v>
      </c>
      <c r="G29" s="25">
        <v>2</v>
      </c>
      <c r="H29" s="11">
        <v>3</v>
      </c>
      <c r="I29" s="25">
        <v>2</v>
      </c>
      <c r="J29" s="11">
        <v>4</v>
      </c>
      <c r="K29" s="25">
        <v>1</v>
      </c>
      <c r="L29" s="11">
        <v>0</v>
      </c>
      <c r="M29" s="25">
        <v>5</v>
      </c>
      <c r="N29" s="11">
        <v>1</v>
      </c>
      <c r="O29" s="25">
        <v>4</v>
      </c>
      <c r="P29" s="16">
        <f t="shared" si="3"/>
        <v>35</v>
      </c>
      <c r="Q29" s="40"/>
      <c r="R29" s="30">
        <f>$B2</f>
        <v>0.8493150684931506</v>
      </c>
      <c r="S29" t="s">
        <v>196</v>
      </c>
      <c r="T29" t="str">
        <f>$V$1</f>
        <v>Crono801</v>
      </c>
    </row>
    <row r="30" spans="1:20" ht="12.75">
      <c r="A30" s="4" t="s">
        <v>460</v>
      </c>
      <c r="B30" s="8">
        <v>0</v>
      </c>
      <c r="C30" s="25">
        <v>5</v>
      </c>
      <c r="D30" s="11">
        <v>3</v>
      </c>
      <c r="E30" s="25">
        <v>2</v>
      </c>
      <c r="F30" s="11">
        <v>3</v>
      </c>
      <c r="G30" s="25">
        <v>2</v>
      </c>
      <c r="H30" s="11">
        <v>0</v>
      </c>
      <c r="I30" s="25">
        <v>5</v>
      </c>
      <c r="J30" s="11">
        <v>0</v>
      </c>
      <c r="K30" s="25">
        <v>5</v>
      </c>
      <c r="L30" s="11">
        <v>0</v>
      </c>
      <c r="M30" s="25">
        <v>5</v>
      </c>
      <c r="N30" s="11">
        <v>0</v>
      </c>
      <c r="O30" s="25">
        <v>5</v>
      </c>
      <c r="P30" s="16">
        <f t="shared" si="3"/>
        <v>35</v>
      </c>
      <c r="Q30" s="40"/>
      <c r="R30" s="30">
        <f>$C2</f>
        <v>0.1506849315068493</v>
      </c>
      <c r="S30" t="s">
        <v>196</v>
      </c>
      <c r="T30" t="str">
        <f>$V$2</f>
        <v>Tai</v>
      </c>
    </row>
    <row r="31" spans="1:20" ht="12.75">
      <c r="A31" s="4" t="s">
        <v>571</v>
      </c>
      <c r="B31" s="8">
        <v>1</v>
      </c>
      <c r="C31" s="25">
        <v>4</v>
      </c>
      <c r="D31" s="11">
        <v>3</v>
      </c>
      <c r="E31" s="25">
        <v>2</v>
      </c>
      <c r="F31" s="11">
        <v>3</v>
      </c>
      <c r="G31" s="25">
        <v>2</v>
      </c>
      <c r="H31" s="11">
        <v>2</v>
      </c>
      <c r="I31" s="25">
        <v>3</v>
      </c>
      <c r="J31" s="11">
        <v>0</v>
      </c>
      <c r="K31" s="25">
        <v>5</v>
      </c>
      <c r="L31" s="11">
        <v>4</v>
      </c>
      <c r="M31" s="25">
        <v>1</v>
      </c>
      <c r="N31" s="11">
        <v>0</v>
      </c>
      <c r="O31" s="25">
        <v>5</v>
      </c>
      <c r="P31" s="16">
        <f t="shared" si="3"/>
        <v>35</v>
      </c>
      <c r="Q31" s="40"/>
      <c r="T31" s="29" t="s">
        <v>186</v>
      </c>
    </row>
    <row r="32" spans="1:20" ht="12.75">
      <c r="A32" s="4" t="s">
        <v>382</v>
      </c>
      <c r="B32" s="8">
        <v>5</v>
      </c>
      <c r="C32" s="25">
        <v>0</v>
      </c>
      <c r="D32" s="11">
        <v>5</v>
      </c>
      <c r="E32" s="25">
        <v>0</v>
      </c>
      <c r="F32" s="11">
        <v>5</v>
      </c>
      <c r="G32" s="25">
        <v>0</v>
      </c>
      <c r="H32" s="11">
        <v>4</v>
      </c>
      <c r="I32" s="25">
        <v>1</v>
      </c>
      <c r="J32" s="11">
        <v>0</v>
      </c>
      <c r="K32" s="25">
        <v>5</v>
      </c>
      <c r="L32" s="11">
        <v>2</v>
      </c>
      <c r="M32" s="25">
        <v>3</v>
      </c>
      <c r="N32" s="11">
        <v>0</v>
      </c>
      <c r="O32" s="25">
        <v>5</v>
      </c>
      <c r="P32" s="16">
        <f t="shared" si="3"/>
        <v>35</v>
      </c>
      <c r="Q32" s="40"/>
      <c r="R32" s="30">
        <f>$D2</f>
        <v>0.6083333333333333</v>
      </c>
      <c r="S32" t="s">
        <v>196</v>
      </c>
      <c r="T32" t="str">
        <f>$V$3</f>
        <v>Slightlyeroticpigeon</v>
      </c>
    </row>
    <row r="33" spans="1:20" ht="12.75">
      <c r="A33" s="4" t="s">
        <v>444</v>
      </c>
      <c r="B33" s="8">
        <v>3</v>
      </c>
      <c r="C33" s="25">
        <v>2</v>
      </c>
      <c r="D33" s="11">
        <v>4</v>
      </c>
      <c r="E33" s="25">
        <v>1</v>
      </c>
      <c r="F33" s="11">
        <v>2</v>
      </c>
      <c r="G33" s="25">
        <v>3</v>
      </c>
      <c r="H33" s="11">
        <v>2</v>
      </c>
      <c r="I33" s="25">
        <v>3</v>
      </c>
      <c r="J33" s="11">
        <v>2</v>
      </c>
      <c r="K33" s="25">
        <v>3</v>
      </c>
      <c r="L33" s="11">
        <v>2</v>
      </c>
      <c r="M33" s="25">
        <v>3</v>
      </c>
      <c r="N33" s="11">
        <v>0</v>
      </c>
      <c r="O33" s="25">
        <v>5</v>
      </c>
      <c r="P33" s="16">
        <f t="shared" si="3"/>
        <v>35</v>
      </c>
      <c r="Q33" s="40"/>
      <c r="R33" s="30">
        <f>$E2</f>
        <v>0.39166666666666666</v>
      </c>
      <c r="S33" t="s">
        <v>196</v>
      </c>
      <c r="T33" t="str">
        <f>$V$4</f>
        <v>MaxedOutRyu</v>
      </c>
    </row>
    <row r="34" spans="1:20" ht="12.75">
      <c r="A34" s="4" t="s">
        <v>148</v>
      </c>
      <c r="B34" s="8">
        <v>5</v>
      </c>
      <c r="C34" s="25">
        <v>0</v>
      </c>
      <c r="D34" s="11">
        <v>3</v>
      </c>
      <c r="E34" s="25">
        <v>2</v>
      </c>
      <c r="F34" s="11">
        <v>3</v>
      </c>
      <c r="G34" s="25">
        <v>2</v>
      </c>
      <c r="H34" s="11">
        <v>4</v>
      </c>
      <c r="I34" s="25">
        <v>1</v>
      </c>
      <c r="J34" s="11">
        <v>4</v>
      </c>
      <c r="K34" s="25">
        <v>1</v>
      </c>
      <c r="L34" s="11">
        <v>1</v>
      </c>
      <c r="M34" s="25">
        <v>4</v>
      </c>
      <c r="N34" s="11">
        <v>3</v>
      </c>
      <c r="O34" s="25">
        <v>2</v>
      </c>
      <c r="P34" s="16">
        <f t="shared" si="3"/>
        <v>35</v>
      </c>
      <c r="Q34" s="40"/>
      <c r="T34" s="29" t="s">
        <v>186</v>
      </c>
    </row>
    <row r="35" spans="1:20" ht="12.75">
      <c r="A35" s="4" t="s">
        <v>155</v>
      </c>
      <c r="B35" s="8">
        <v>5</v>
      </c>
      <c r="C35" s="25">
        <v>0</v>
      </c>
      <c r="D35" s="11">
        <v>4</v>
      </c>
      <c r="E35" s="25">
        <v>1</v>
      </c>
      <c r="F35" s="11">
        <v>4</v>
      </c>
      <c r="G35" s="25">
        <v>1</v>
      </c>
      <c r="H35" s="11">
        <v>4</v>
      </c>
      <c r="I35" s="25">
        <v>1</v>
      </c>
      <c r="J35" s="11">
        <v>4</v>
      </c>
      <c r="K35" s="25">
        <v>1</v>
      </c>
      <c r="L35" s="11">
        <v>1</v>
      </c>
      <c r="M35" s="25">
        <v>4</v>
      </c>
      <c r="N35" s="11">
        <v>1</v>
      </c>
      <c r="O35" s="25">
        <v>4</v>
      </c>
      <c r="P35" s="16">
        <f t="shared" si="3"/>
        <v>35</v>
      </c>
      <c r="Q35" s="40"/>
      <c r="R35" s="30">
        <f>$F2</f>
        <v>0.5944444444444444</v>
      </c>
      <c r="S35" t="s">
        <v>196</v>
      </c>
      <c r="T35" t="str">
        <f>$V$5</f>
        <v>ff6man</v>
      </c>
    </row>
    <row r="36" spans="1:20" ht="12.75">
      <c r="A36" s="4" t="s">
        <v>393</v>
      </c>
      <c r="B36" s="8">
        <v>5</v>
      </c>
      <c r="C36" s="25">
        <v>0</v>
      </c>
      <c r="D36" s="11">
        <v>4</v>
      </c>
      <c r="E36" s="25">
        <v>1</v>
      </c>
      <c r="F36" s="11">
        <v>2</v>
      </c>
      <c r="G36" s="25">
        <v>3</v>
      </c>
      <c r="H36" s="11">
        <v>2</v>
      </c>
      <c r="I36" s="25">
        <v>3</v>
      </c>
      <c r="J36" s="11">
        <v>3</v>
      </c>
      <c r="K36" s="25">
        <v>2</v>
      </c>
      <c r="L36" s="11">
        <v>3</v>
      </c>
      <c r="M36" s="25">
        <v>2</v>
      </c>
      <c r="N36" s="11">
        <v>1</v>
      </c>
      <c r="O36" s="25">
        <v>4</v>
      </c>
      <c r="P36" s="16">
        <f t="shared" si="3"/>
        <v>35</v>
      </c>
      <c r="Q36" s="40"/>
      <c r="R36" s="30">
        <f>$G2</f>
        <v>0.40555555555555556</v>
      </c>
      <c r="S36" t="s">
        <v>196</v>
      </c>
      <c r="T36" t="str">
        <f>$V$6</f>
        <v>Alex Shelley</v>
      </c>
    </row>
    <row r="37" spans="1:20" ht="12.75">
      <c r="A37" s="4" t="s">
        <v>166</v>
      </c>
      <c r="B37" s="8">
        <v>5</v>
      </c>
      <c r="C37" s="25">
        <v>0</v>
      </c>
      <c r="D37" s="11">
        <v>3</v>
      </c>
      <c r="E37" s="25">
        <v>2</v>
      </c>
      <c r="F37" s="11">
        <v>4</v>
      </c>
      <c r="G37" s="25">
        <v>1</v>
      </c>
      <c r="H37" s="11">
        <v>0</v>
      </c>
      <c r="I37" s="25">
        <v>5</v>
      </c>
      <c r="J37" s="11">
        <v>2</v>
      </c>
      <c r="K37" s="25">
        <v>3</v>
      </c>
      <c r="L37" s="11">
        <v>1</v>
      </c>
      <c r="M37" s="25">
        <v>4</v>
      </c>
      <c r="N37" s="11">
        <v>2</v>
      </c>
      <c r="O37" s="25">
        <v>3</v>
      </c>
      <c r="P37" s="16">
        <f t="shared" si="3"/>
        <v>35</v>
      </c>
      <c r="Q37" s="40"/>
      <c r="T37" s="29" t="s">
        <v>186</v>
      </c>
    </row>
    <row r="38" spans="1:20" ht="12.75">
      <c r="A38" s="4" t="s">
        <v>199</v>
      </c>
      <c r="B38" s="8">
        <v>5</v>
      </c>
      <c r="C38" s="25">
        <v>0</v>
      </c>
      <c r="D38" s="11">
        <v>4</v>
      </c>
      <c r="E38" s="25">
        <v>1</v>
      </c>
      <c r="F38" s="11">
        <v>5</v>
      </c>
      <c r="G38" s="25">
        <v>0</v>
      </c>
      <c r="H38" s="11">
        <v>5</v>
      </c>
      <c r="I38" s="25">
        <v>0</v>
      </c>
      <c r="J38" s="11">
        <v>2</v>
      </c>
      <c r="K38" s="25">
        <v>3</v>
      </c>
      <c r="L38" s="11">
        <v>1</v>
      </c>
      <c r="M38" s="25">
        <v>4</v>
      </c>
      <c r="N38" s="11">
        <v>2</v>
      </c>
      <c r="O38" s="25">
        <v>3</v>
      </c>
      <c r="P38" s="16">
        <f t="shared" si="3"/>
        <v>35</v>
      </c>
      <c r="Q38" s="40"/>
      <c r="R38" s="30">
        <f>$H2</f>
        <v>0.4361111111111111</v>
      </c>
      <c r="S38" t="s">
        <v>196</v>
      </c>
      <c r="T38" t="str">
        <f>$V$7</f>
        <v>ad00</v>
      </c>
    </row>
    <row r="39" spans="1:20" ht="12.75">
      <c r="A39" s="4" t="s">
        <v>383</v>
      </c>
      <c r="B39" s="8">
        <v>5</v>
      </c>
      <c r="C39" s="25">
        <v>0</v>
      </c>
      <c r="D39" s="11">
        <v>4</v>
      </c>
      <c r="E39" s="25">
        <v>1</v>
      </c>
      <c r="F39" s="11">
        <v>4</v>
      </c>
      <c r="G39" s="25">
        <v>1</v>
      </c>
      <c r="H39" s="11">
        <v>3</v>
      </c>
      <c r="I39" s="25">
        <v>2</v>
      </c>
      <c r="J39" s="11">
        <v>5</v>
      </c>
      <c r="K39" s="25">
        <v>0</v>
      </c>
      <c r="L39" s="11">
        <v>2</v>
      </c>
      <c r="M39" s="25">
        <v>3</v>
      </c>
      <c r="N39" s="11">
        <v>1</v>
      </c>
      <c r="O39" s="25">
        <v>4</v>
      </c>
      <c r="P39" s="16">
        <f t="shared" si="3"/>
        <v>35</v>
      </c>
      <c r="Q39" s="40"/>
      <c r="R39" s="30">
        <f>$I2</f>
        <v>0.5638888888888889</v>
      </c>
      <c r="S39" t="s">
        <v>196</v>
      </c>
      <c r="T39" t="str">
        <f>$V$8</f>
        <v>AerisDS</v>
      </c>
    </row>
    <row r="40" spans="1:20" ht="12.75">
      <c r="A40" s="4" t="s">
        <v>451</v>
      </c>
      <c r="B40" s="8">
        <v>5</v>
      </c>
      <c r="C40" s="25">
        <v>0</v>
      </c>
      <c r="D40" s="11">
        <v>4</v>
      </c>
      <c r="E40" s="25">
        <v>1</v>
      </c>
      <c r="F40" s="11">
        <v>0</v>
      </c>
      <c r="G40" s="25">
        <v>5</v>
      </c>
      <c r="H40" s="11">
        <v>1</v>
      </c>
      <c r="I40" s="25">
        <v>4</v>
      </c>
      <c r="J40" s="11">
        <v>2</v>
      </c>
      <c r="K40" s="25">
        <v>3</v>
      </c>
      <c r="L40" s="11">
        <v>3</v>
      </c>
      <c r="M40" s="25">
        <v>2</v>
      </c>
      <c r="N40" s="11">
        <v>2</v>
      </c>
      <c r="O40" s="25">
        <v>3</v>
      </c>
      <c r="P40" s="16">
        <f t="shared" si="3"/>
        <v>35</v>
      </c>
      <c r="Q40" s="40"/>
      <c r="T40" s="29" t="s">
        <v>186</v>
      </c>
    </row>
    <row r="41" spans="1:20" ht="12.75">
      <c r="A41" s="4" t="s">
        <v>462</v>
      </c>
      <c r="B41" s="8">
        <v>5</v>
      </c>
      <c r="C41" s="25">
        <v>0</v>
      </c>
      <c r="D41" s="11">
        <v>4</v>
      </c>
      <c r="E41" s="25">
        <v>1</v>
      </c>
      <c r="F41" s="11">
        <v>4</v>
      </c>
      <c r="G41" s="25">
        <v>1</v>
      </c>
      <c r="H41" s="11">
        <v>1</v>
      </c>
      <c r="I41" s="25">
        <v>4</v>
      </c>
      <c r="J41" s="11">
        <v>3</v>
      </c>
      <c r="K41" s="25">
        <v>2</v>
      </c>
      <c r="L41" s="11">
        <v>1</v>
      </c>
      <c r="M41" s="25">
        <v>4</v>
      </c>
      <c r="N41" s="11">
        <v>1</v>
      </c>
      <c r="O41" s="25">
        <v>4</v>
      </c>
      <c r="P41" s="16">
        <f t="shared" si="3"/>
        <v>35</v>
      </c>
      <c r="Q41" s="40"/>
      <c r="R41" s="30">
        <f>$J2</f>
        <v>0.4388888888888889</v>
      </c>
      <c r="S41" t="s">
        <v>196</v>
      </c>
      <c r="T41" t="str">
        <f>$V$9</f>
        <v>Lopen</v>
      </c>
    </row>
    <row r="42" spans="1:20" ht="12.75">
      <c r="A42" s="4" t="s">
        <v>163</v>
      </c>
      <c r="B42" s="8">
        <v>5</v>
      </c>
      <c r="C42" s="25">
        <v>0</v>
      </c>
      <c r="D42" s="11">
        <v>2</v>
      </c>
      <c r="E42" s="25">
        <v>3</v>
      </c>
      <c r="F42" s="11">
        <v>0</v>
      </c>
      <c r="G42" s="25">
        <v>5</v>
      </c>
      <c r="H42" s="11">
        <v>2</v>
      </c>
      <c r="I42" s="25">
        <v>3</v>
      </c>
      <c r="J42" s="11">
        <v>2</v>
      </c>
      <c r="K42" s="25">
        <v>3</v>
      </c>
      <c r="L42" s="11">
        <v>5</v>
      </c>
      <c r="M42" s="25">
        <v>0</v>
      </c>
      <c r="N42" s="11">
        <v>5</v>
      </c>
      <c r="O42" s="25">
        <v>0</v>
      </c>
      <c r="P42" s="16">
        <f t="shared" si="3"/>
        <v>35</v>
      </c>
      <c r="Q42" s="40"/>
      <c r="R42" s="30">
        <f>$K2</f>
        <v>0.5611111111111111</v>
      </c>
      <c r="S42" t="s">
        <v>196</v>
      </c>
      <c r="T42" t="str">
        <f>$V$10</f>
        <v>Mooglekupo141</v>
      </c>
    </row>
    <row r="43" spans="1:20" ht="12.75">
      <c r="A43" s="4" t="s">
        <v>402</v>
      </c>
      <c r="B43" s="8">
        <v>0</v>
      </c>
      <c r="C43" s="25">
        <v>5</v>
      </c>
      <c r="D43" s="11">
        <v>5</v>
      </c>
      <c r="E43" s="25">
        <v>0</v>
      </c>
      <c r="F43" s="11">
        <v>3</v>
      </c>
      <c r="G43" s="25">
        <v>2</v>
      </c>
      <c r="H43" s="11">
        <v>4</v>
      </c>
      <c r="I43" s="25">
        <v>1</v>
      </c>
      <c r="J43" s="11">
        <v>0</v>
      </c>
      <c r="K43" s="25">
        <v>5</v>
      </c>
      <c r="L43" s="11">
        <v>2</v>
      </c>
      <c r="M43" s="25">
        <v>3</v>
      </c>
      <c r="N43" s="11">
        <v>1</v>
      </c>
      <c r="O43" s="25">
        <v>4</v>
      </c>
      <c r="P43" s="16">
        <f t="shared" si="3"/>
        <v>35</v>
      </c>
      <c r="Q43" s="40"/>
      <c r="T43" s="29" t="s">
        <v>186</v>
      </c>
    </row>
    <row r="44" spans="1:20" ht="12.75">
      <c r="A44" s="4" t="s">
        <v>356</v>
      </c>
      <c r="B44" s="8">
        <v>5</v>
      </c>
      <c r="C44" s="25">
        <v>0</v>
      </c>
      <c r="D44" s="11">
        <v>3</v>
      </c>
      <c r="E44" s="25">
        <v>2</v>
      </c>
      <c r="F44" s="11">
        <v>2</v>
      </c>
      <c r="G44" s="25">
        <v>3</v>
      </c>
      <c r="H44" s="11">
        <v>3</v>
      </c>
      <c r="I44" s="25">
        <v>2</v>
      </c>
      <c r="J44" s="11">
        <v>1</v>
      </c>
      <c r="K44" s="25">
        <v>4</v>
      </c>
      <c r="L44" s="11">
        <v>1</v>
      </c>
      <c r="M44" s="25">
        <v>4</v>
      </c>
      <c r="N44" s="11">
        <v>0</v>
      </c>
      <c r="O44" s="25">
        <v>5</v>
      </c>
      <c r="P44" s="16">
        <f t="shared" si="3"/>
        <v>35</v>
      </c>
      <c r="Q44" s="40"/>
      <c r="R44" s="30">
        <f>$L2</f>
        <v>0.375</v>
      </c>
      <c r="S44" t="s">
        <v>196</v>
      </c>
      <c r="T44" t="str">
        <f>$V$11</f>
        <v>ActJef</v>
      </c>
    </row>
    <row r="45" spans="1:20" ht="12.75">
      <c r="A45" s="4" t="s">
        <v>435</v>
      </c>
      <c r="B45" s="8">
        <v>5</v>
      </c>
      <c r="C45" s="25">
        <v>0</v>
      </c>
      <c r="D45" s="11">
        <v>2</v>
      </c>
      <c r="E45" s="25">
        <v>3</v>
      </c>
      <c r="F45" s="11">
        <v>4</v>
      </c>
      <c r="G45" s="25">
        <v>1</v>
      </c>
      <c r="H45" s="11">
        <v>3</v>
      </c>
      <c r="I45" s="25">
        <v>2</v>
      </c>
      <c r="J45" s="11">
        <v>1</v>
      </c>
      <c r="K45" s="25">
        <v>4</v>
      </c>
      <c r="L45" s="11">
        <v>1</v>
      </c>
      <c r="M45" s="25">
        <v>4</v>
      </c>
      <c r="N45" s="11">
        <v>1</v>
      </c>
      <c r="O45" s="25">
        <v>4</v>
      </c>
      <c r="P45" s="16">
        <f t="shared" si="3"/>
        <v>35</v>
      </c>
      <c r="Q45" s="40"/>
      <c r="R45" s="30">
        <f>$M2</f>
        <v>0.625</v>
      </c>
      <c r="S45" t="s">
        <v>196</v>
      </c>
      <c r="T45" t="str">
        <f>$V$12</f>
        <v>TheLastOblesik</v>
      </c>
    </row>
    <row r="46" spans="1:20" ht="12.75">
      <c r="A46" s="4" t="s">
        <v>254</v>
      </c>
      <c r="B46" s="8">
        <v>5</v>
      </c>
      <c r="C46" s="25">
        <v>0</v>
      </c>
      <c r="D46" s="11">
        <v>4</v>
      </c>
      <c r="E46" s="25">
        <v>1</v>
      </c>
      <c r="F46" s="11">
        <v>4</v>
      </c>
      <c r="G46" s="25">
        <v>1</v>
      </c>
      <c r="H46" s="11">
        <v>3</v>
      </c>
      <c r="I46" s="25">
        <v>2</v>
      </c>
      <c r="J46" s="11">
        <v>3</v>
      </c>
      <c r="K46" s="25">
        <v>2</v>
      </c>
      <c r="L46" s="11">
        <v>1</v>
      </c>
      <c r="M46" s="25">
        <v>4</v>
      </c>
      <c r="N46" s="11">
        <v>1</v>
      </c>
      <c r="O46" s="25">
        <v>4</v>
      </c>
      <c r="P46" s="16">
        <f t="shared" si="3"/>
        <v>35</v>
      </c>
      <c r="Q46" s="40"/>
      <c r="T46" s="29" t="s">
        <v>186</v>
      </c>
    </row>
    <row r="47" spans="1:20" ht="12.75">
      <c r="A47" s="4" t="s">
        <v>448</v>
      </c>
      <c r="B47" s="8">
        <v>3</v>
      </c>
      <c r="C47" s="25">
        <v>2</v>
      </c>
      <c r="D47" s="11">
        <v>4</v>
      </c>
      <c r="E47" s="25">
        <v>1</v>
      </c>
      <c r="F47" s="11">
        <v>3</v>
      </c>
      <c r="G47" s="25">
        <v>2</v>
      </c>
      <c r="H47" s="11">
        <v>2</v>
      </c>
      <c r="I47" s="25">
        <v>3</v>
      </c>
      <c r="J47" s="11">
        <v>3</v>
      </c>
      <c r="K47" s="25">
        <v>2</v>
      </c>
      <c r="L47" s="11">
        <v>2</v>
      </c>
      <c r="M47" s="25">
        <v>3</v>
      </c>
      <c r="N47" s="11">
        <v>1</v>
      </c>
      <c r="O47" s="25">
        <v>4</v>
      </c>
      <c r="P47" s="16">
        <f t="shared" si="3"/>
        <v>35</v>
      </c>
      <c r="Q47" s="40"/>
      <c r="R47" s="30">
        <f>$N2</f>
        <v>0.25</v>
      </c>
      <c r="S47" t="s">
        <v>196</v>
      </c>
      <c r="T47" t="str">
        <f>$V$13</f>
        <v>Jack White</v>
      </c>
    </row>
    <row r="48" spans="1:20" ht="12.75">
      <c r="A48" s="4" t="s">
        <v>243</v>
      </c>
      <c r="B48" s="8">
        <v>5</v>
      </c>
      <c r="C48" s="25">
        <v>0</v>
      </c>
      <c r="D48" s="11">
        <v>2</v>
      </c>
      <c r="E48" s="25">
        <v>3</v>
      </c>
      <c r="F48" s="11">
        <v>4</v>
      </c>
      <c r="G48" s="25">
        <v>1</v>
      </c>
      <c r="H48" s="11">
        <v>2</v>
      </c>
      <c r="I48" s="25">
        <v>3</v>
      </c>
      <c r="J48" s="11">
        <v>3</v>
      </c>
      <c r="K48" s="25">
        <v>2</v>
      </c>
      <c r="L48" s="11">
        <v>1</v>
      </c>
      <c r="M48" s="25">
        <v>4</v>
      </c>
      <c r="N48" s="11">
        <v>0</v>
      </c>
      <c r="O48" s="25">
        <v>5</v>
      </c>
      <c r="P48" s="16">
        <f t="shared" si="3"/>
        <v>35</v>
      </c>
      <c r="Q48" s="40"/>
      <c r="R48" s="30">
        <f>$O2</f>
        <v>0.75</v>
      </c>
      <c r="S48" t="s">
        <v>196</v>
      </c>
      <c r="T48" t="str">
        <f>$V$14</f>
        <v>Tom Bombadil</v>
      </c>
    </row>
    <row r="49" spans="1:17" ht="12.75">
      <c r="A49" s="4" t="s">
        <v>225</v>
      </c>
      <c r="B49" s="8">
        <v>5</v>
      </c>
      <c r="C49" s="25">
        <v>0</v>
      </c>
      <c r="D49" s="11">
        <v>5</v>
      </c>
      <c r="E49" s="25">
        <v>0</v>
      </c>
      <c r="F49" s="11">
        <v>0</v>
      </c>
      <c r="G49" s="25">
        <v>5</v>
      </c>
      <c r="H49" s="11">
        <v>5</v>
      </c>
      <c r="I49" s="25">
        <v>0</v>
      </c>
      <c r="J49" s="11">
        <v>5</v>
      </c>
      <c r="K49" s="25">
        <v>0</v>
      </c>
      <c r="L49" s="11">
        <v>5</v>
      </c>
      <c r="M49" s="25">
        <v>0</v>
      </c>
      <c r="N49" s="11">
        <v>5</v>
      </c>
      <c r="O49" s="25">
        <v>0</v>
      </c>
      <c r="P49" s="16">
        <f t="shared" si="3"/>
        <v>35</v>
      </c>
      <c r="Q49" s="40"/>
    </row>
    <row r="50" spans="1:18" ht="12.75">
      <c r="A50" s="4" t="s">
        <v>446</v>
      </c>
      <c r="B50" s="8">
        <v>5</v>
      </c>
      <c r="C50" s="25">
        <v>0</v>
      </c>
      <c r="D50" s="11">
        <v>0</v>
      </c>
      <c r="E50" s="25">
        <v>5</v>
      </c>
      <c r="F50" s="11">
        <v>0</v>
      </c>
      <c r="G50" s="25">
        <v>5</v>
      </c>
      <c r="H50" s="11">
        <v>0</v>
      </c>
      <c r="I50" s="25">
        <v>5</v>
      </c>
      <c r="J50" s="11">
        <v>4</v>
      </c>
      <c r="K50" s="25">
        <v>1</v>
      </c>
      <c r="L50" s="11">
        <v>5</v>
      </c>
      <c r="M50" s="25">
        <v>0</v>
      </c>
      <c r="N50" s="11">
        <v>0</v>
      </c>
      <c r="O50" s="25">
        <v>5</v>
      </c>
      <c r="P50" s="16">
        <f t="shared" si="3"/>
        <v>35</v>
      </c>
      <c r="Q50" s="40"/>
      <c r="R50" s="14" t="s">
        <v>475</v>
      </c>
    </row>
    <row r="51" spans="1:20" ht="12.75">
      <c r="A51" s="4" t="s">
        <v>336</v>
      </c>
      <c r="B51" s="8">
        <v>5</v>
      </c>
      <c r="C51" s="25">
        <v>0</v>
      </c>
      <c r="D51" s="11">
        <v>2</v>
      </c>
      <c r="E51" s="25">
        <v>3</v>
      </c>
      <c r="F51" s="11">
        <v>4</v>
      </c>
      <c r="G51" s="25">
        <v>1</v>
      </c>
      <c r="H51" s="11">
        <v>3</v>
      </c>
      <c r="I51" s="25">
        <v>2</v>
      </c>
      <c r="J51" s="11">
        <v>3</v>
      </c>
      <c r="K51" s="25">
        <v>2</v>
      </c>
      <c r="L51" s="11">
        <v>3</v>
      </c>
      <c r="M51" s="25">
        <v>2</v>
      </c>
      <c r="N51" s="11">
        <v>1</v>
      </c>
      <c r="O51" s="25">
        <v>4</v>
      </c>
      <c r="P51" s="16">
        <f t="shared" si="3"/>
        <v>35</v>
      </c>
      <c r="Q51" s="40"/>
      <c r="R51" s="15">
        <f>$B$4</f>
        <v>0.863013698630137</v>
      </c>
      <c r="S51" t="s">
        <v>196</v>
      </c>
      <c r="T51" t="str">
        <f>$V$1</f>
        <v>Crono801</v>
      </c>
    </row>
    <row r="52" spans="1:20" ht="12.75">
      <c r="A52" s="4" t="s">
        <v>452</v>
      </c>
      <c r="B52" s="8">
        <v>5</v>
      </c>
      <c r="C52" s="25">
        <v>0</v>
      </c>
      <c r="D52" s="11">
        <v>0</v>
      </c>
      <c r="E52" s="25">
        <v>5</v>
      </c>
      <c r="F52" s="11">
        <v>1</v>
      </c>
      <c r="G52" s="25">
        <v>4</v>
      </c>
      <c r="H52" s="11">
        <v>0</v>
      </c>
      <c r="I52" s="25">
        <v>5</v>
      </c>
      <c r="J52" s="11">
        <v>0</v>
      </c>
      <c r="K52" s="25">
        <v>5</v>
      </c>
      <c r="L52" s="11">
        <v>3</v>
      </c>
      <c r="M52" s="25">
        <v>2</v>
      </c>
      <c r="N52" s="11">
        <v>0</v>
      </c>
      <c r="O52" s="25">
        <v>5</v>
      </c>
      <c r="P52" s="16">
        <f t="shared" si="3"/>
        <v>35</v>
      </c>
      <c r="Q52" s="40"/>
      <c r="R52" s="15">
        <f>$O$4</f>
        <v>0.8472222222222222</v>
      </c>
      <c r="S52" t="s">
        <v>196</v>
      </c>
      <c r="T52" t="str">
        <f>$V$14</f>
        <v>Tom Bombadil</v>
      </c>
    </row>
    <row r="53" spans="1:20" ht="12.75">
      <c r="A53" s="4" t="s">
        <v>474</v>
      </c>
      <c r="B53" s="8">
        <v>5</v>
      </c>
      <c r="C53" s="25">
        <v>0</v>
      </c>
      <c r="D53" s="11">
        <v>5</v>
      </c>
      <c r="E53" s="25">
        <v>0</v>
      </c>
      <c r="F53" s="11">
        <v>5</v>
      </c>
      <c r="G53" s="25">
        <v>0</v>
      </c>
      <c r="H53" s="11">
        <v>1</v>
      </c>
      <c r="I53" s="25">
        <v>4</v>
      </c>
      <c r="J53" s="11">
        <v>1</v>
      </c>
      <c r="K53" s="25">
        <v>4</v>
      </c>
      <c r="L53" s="11">
        <v>1</v>
      </c>
      <c r="M53" s="25">
        <v>4</v>
      </c>
      <c r="N53" s="11">
        <v>1</v>
      </c>
      <c r="O53" s="25">
        <v>4</v>
      </c>
      <c r="P53" s="16">
        <f t="shared" si="3"/>
        <v>35</v>
      </c>
      <c r="Q53" s="40"/>
      <c r="R53" s="15">
        <f>$D$4</f>
        <v>0.6666666666666666</v>
      </c>
      <c r="S53" t="s">
        <v>196</v>
      </c>
      <c r="T53" t="str">
        <f>$V$3</f>
        <v>Slightlyeroticpigeon</v>
      </c>
    </row>
    <row r="54" spans="1:20" ht="12.75">
      <c r="A54" s="4" t="s">
        <v>159</v>
      </c>
      <c r="B54" s="8">
        <v>5</v>
      </c>
      <c r="C54" s="25">
        <v>0</v>
      </c>
      <c r="D54" s="11">
        <v>4</v>
      </c>
      <c r="E54" s="25">
        <v>1</v>
      </c>
      <c r="F54" s="11">
        <v>2</v>
      </c>
      <c r="G54" s="25">
        <v>3</v>
      </c>
      <c r="H54" s="11">
        <v>3</v>
      </c>
      <c r="I54" s="25">
        <v>2</v>
      </c>
      <c r="J54" s="11">
        <v>3</v>
      </c>
      <c r="K54" s="25">
        <v>2</v>
      </c>
      <c r="L54" s="11">
        <v>3</v>
      </c>
      <c r="M54" s="25">
        <v>2</v>
      </c>
      <c r="N54" s="11">
        <v>3</v>
      </c>
      <c r="O54" s="25">
        <v>2</v>
      </c>
      <c r="P54" s="16">
        <f t="shared" si="3"/>
        <v>35</v>
      </c>
      <c r="Q54" s="40"/>
      <c r="R54" s="15">
        <f>$M$4</f>
        <v>0.6527777777777778</v>
      </c>
      <c r="S54" t="s">
        <v>196</v>
      </c>
      <c r="T54" t="str">
        <f>$V$12</f>
        <v>TheLastOblesik</v>
      </c>
    </row>
    <row r="55" spans="1:20" ht="12.75">
      <c r="A55" s="4" t="s">
        <v>456</v>
      </c>
      <c r="B55" s="8">
        <v>5</v>
      </c>
      <c r="C55" s="25">
        <v>0</v>
      </c>
      <c r="D55" s="11">
        <v>1</v>
      </c>
      <c r="E55" s="25">
        <v>4</v>
      </c>
      <c r="F55" s="11">
        <v>3</v>
      </c>
      <c r="G55" s="25">
        <v>2</v>
      </c>
      <c r="H55" s="11">
        <v>2</v>
      </c>
      <c r="I55" s="25">
        <v>3</v>
      </c>
      <c r="J55" s="11">
        <v>1</v>
      </c>
      <c r="K55" s="25">
        <v>4</v>
      </c>
      <c r="L55" s="11">
        <v>3</v>
      </c>
      <c r="M55" s="25">
        <v>2</v>
      </c>
      <c r="N55" s="11">
        <v>2</v>
      </c>
      <c r="O55" s="25">
        <v>3</v>
      </c>
      <c r="P55" s="16">
        <f t="shared" si="3"/>
        <v>35</v>
      </c>
      <c r="Q55" s="40"/>
      <c r="R55" s="15">
        <f>$K$4</f>
        <v>0.5972222222222222</v>
      </c>
      <c r="S55" t="s">
        <v>196</v>
      </c>
      <c r="T55" t="str">
        <f>$V$10</f>
        <v>Mooglekupo141</v>
      </c>
    </row>
    <row r="56" spans="1:20" ht="12.75">
      <c r="A56" s="4" t="s">
        <v>311</v>
      </c>
      <c r="B56" s="8">
        <v>5</v>
      </c>
      <c r="C56" s="25">
        <v>0</v>
      </c>
      <c r="D56" s="11">
        <v>2</v>
      </c>
      <c r="E56" s="25">
        <v>3</v>
      </c>
      <c r="F56" s="11">
        <v>5</v>
      </c>
      <c r="G56" s="25">
        <v>0</v>
      </c>
      <c r="H56" s="11">
        <v>2</v>
      </c>
      <c r="I56" s="25">
        <v>3</v>
      </c>
      <c r="J56" s="11">
        <v>1</v>
      </c>
      <c r="K56" s="25">
        <v>4</v>
      </c>
      <c r="L56" s="11">
        <v>0</v>
      </c>
      <c r="M56" s="25">
        <v>5</v>
      </c>
      <c r="N56" s="11">
        <v>0</v>
      </c>
      <c r="O56" s="25">
        <v>5</v>
      </c>
      <c r="P56" s="16">
        <f t="shared" si="3"/>
        <v>35</v>
      </c>
      <c r="Q56" s="40"/>
      <c r="R56" s="15">
        <f>$F$4</f>
        <v>0.5833333333333334</v>
      </c>
      <c r="S56" t="s">
        <v>196</v>
      </c>
      <c r="T56" t="str">
        <f>$V$5</f>
        <v>ff6man</v>
      </c>
    </row>
    <row r="57" spans="1:20" ht="12.75">
      <c r="A57" s="4" t="s">
        <v>378</v>
      </c>
      <c r="B57" s="8">
        <v>5</v>
      </c>
      <c r="C57" s="25">
        <v>0</v>
      </c>
      <c r="D57" s="11">
        <v>2</v>
      </c>
      <c r="E57" s="25">
        <v>3</v>
      </c>
      <c r="F57" s="11">
        <v>5</v>
      </c>
      <c r="G57" s="25">
        <v>0</v>
      </c>
      <c r="H57" s="11">
        <v>4</v>
      </c>
      <c r="I57" s="25">
        <v>1</v>
      </c>
      <c r="J57" s="11">
        <v>1</v>
      </c>
      <c r="K57" s="25">
        <v>4</v>
      </c>
      <c r="L57" s="11">
        <v>2</v>
      </c>
      <c r="M57" s="25">
        <v>3</v>
      </c>
      <c r="N57" s="11">
        <v>0</v>
      </c>
      <c r="O57" s="25">
        <v>5</v>
      </c>
      <c r="P57" s="16">
        <f t="shared" si="3"/>
        <v>35</v>
      </c>
      <c r="Q57" s="40"/>
      <c r="R57" s="15">
        <f>$I$4</f>
        <v>0.5833333333333334</v>
      </c>
      <c r="S57" t="s">
        <v>196</v>
      </c>
      <c r="T57" t="str">
        <f>$V$8</f>
        <v>AerisDS</v>
      </c>
    </row>
    <row r="58" spans="1:20" ht="12.75">
      <c r="A58" s="4" t="s">
        <v>373</v>
      </c>
      <c r="B58" s="8">
        <v>0</v>
      </c>
      <c r="C58" s="25">
        <v>5</v>
      </c>
      <c r="D58" s="11">
        <v>5</v>
      </c>
      <c r="E58" s="25">
        <v>0</v>
      </c>
      <c r="F58" s="11">
        <v>0</v>
      </c>
      <c r="G58" s="25">
        <v>5</v>
      </c>
      <c r="H58" s="11">
        <v>5</v>
      </c>
      <c r="I58" s="25">
        <v>0</v>
      </c>
      <c r="J58" s="11">
        <v>5</v>
      </c>
      <c r="K58" s="25">
        <v>0</v>
      </c>
      <c r="L58" s="11">
        <v>0</v>
      </c>
      <c r="M58" s="25">
        <v>5</v>
      </c>
      <c r="N58" s="11">
        <v>0</v>
      </c>
      <c r="O58" s="25">
        <v>5</v>
      </c>
      <c r="P58" s="16">
        <f t="shared" si="3"/>
        <v>35</v>
      </c>
      <c r="Q58" s="40"/>
      <c r="R58" s="15">
        <f>$G$4</f>
        <v>0.4166666666666667</v>
      </c>
      <c r="S58" t="s">
        <v>196</v>
      </c>
      <c r="T58" t="str">
        <f>$V$6</f>
        <v>Alex Shelley</v>
      </c>
    </row>
    <row r="59" spans="1:20" ht="12.75">
      <c r="A59" s="4" t="s">
        <v>268</v>
      </c>
      <c r="B59" s="8">
        <v>5</v>
      </c>
      <c r="C59" s="25">
        <v>0</v>
      </c>
      <c r="D59" s="11">
        <v>3</v>
      </c>
      <c r="E59" s="25">
        <v>2</v>
      </c>
      <c r="F59" s="11">
        <v>1</v>
      </c>
      <c r="G59" s="25">
        <v>4</v>
      </c>
      <c r="H59" s="11">
        <v>0</v>
      </c>
      <c r="I59" s="25">
        <v>5</v>
      </c>
      <c r="J59" s="11">
        <v>5</v>
      </c>
      <c r="K59" s="25">
        <v>0</v>
      </c>
      <c r="L59" s="11">
        <v>3</v>
      </c>
      <c r="M59" s="25">
        <v>2</v>
      </c>
      <c r="N59" s="11">
        <v>2</v>
      </c>
      <c r="O59" s="25">
        <v>3</v>
      </c>
      <c r="P59" s="16">
        <f t="shared" si="3"/>
        <v>35</v>
      </c>
      <c r="Q59" s="40"/>
      <c r="R59" s="15">
        <f>$H$4</f>
        <v>0.4166666666666667</v>
      </c>
      <c r="S59" t="s">
        <v>196</v>
      </c>
      <c r="T59" t="str">
        <f>$V$7</f>
        <v>ad00</v>
      </c>
    </row>
    <row r="60" spans="1:20" ht="12.75">
      <c r="A60" s="4" t="s">
        <v>146</v>
      </c>
      <c r="B60" s="8">
        <v>0</v>
      </c>
      <c r="C60" s="25">
        <v>5</v>
      </c>
      <c r="D60" s="11">
        <v>3</v>
      </c>
      <c r="E60" s="25">
        <v>2</v>
      </c>
      <c r="F60" s="11">
        <v>5</v>
      </c>
      <c r="G60" s="25">
        <v>0</v>
      </c>
      <c r="H60" s="11">
        <v>5</v>
      </c>
      <c r="I60" s="25">
        <v>0</v>
      </c>
      <c r="J60" s="11">
        <v>5</v>
      </c>
      <c r="K60" s="25">
        <v>0</v>
      </c>
      <c r="L60" s="11">
        <v>3</v>
      </c>
      <c r="M60" s="25">
        <v>2</v>
      </c>
      <c r="N60" s="11">
        <v>5</v>
      </c>
      <c r="O60" s="25">
        <v>0</v>
      </c>
      <c r="P60" s="16">
        <f t="shared" si="3"/>
        <v>35</v>
      </c>
      <c r="Q60" s="40"/>
      <c r="R60" s="15">
        <f>$J$4</f>
        <v>0.4027777777777778</v>
      </c>
      <c r="S60" t="s">
        <v>196</v>
      </c>
      <c r="T60" t="str">
        <f>$V$9</f>
        <v>Lopen</v>
      </c>
    </row>
    <row r="61" spans="1:20" ht="12.75">
      <c r="A61" s="4" t="s">
        <v>453</v>
      </c>
      <c r="B61" s="8">
        <v>5</v>
      </c>
      <c r="C61" s="25">
        <v>0</v>
      </c>
      <c r="D61" s="11">
        <v>5</v>
      </c>
      <c r="E61" s="25">
        <v>0</v>
      </c>
      <c r="F61" s="11">
        <v>1</v>
      </c>
      <c r="G61" s="25">
        <v>4</v>
      </c>
      <c r="H61" s="11">
        <v>4</v>
      </c>
      <c r="I61" s="25">
        <v>1</v>
      </c>
      <c r="J61" s="11">
        <v>1</v>
      </c>
      <c r="K61" s="25">
        <v>4</v>
      </c>
      <c r="L61" s="11">
        <v>0</v>
      </c>
      <c r="M61" s="25">
        <v>5</v>
      </c>
      <c r="N61" s="11">
        <v>2</v>
      </c>
      <c r="O61" s="25">
        <v>3</v>
      </c>
      <c r="P61" s="16">
        <f t="shared" si="3"/>
        <v>35</v>
      </c>
      <c r="Q61" s="40"/>
      <c r="R61" s="15">
        <f>$L$4</f>
        <v>0.3472222222222222</v>
      </c>
      <c r="S61" t="s">
        <v>196</v>
      </c>
      <c r="T61" t="str">
        <f>$V$11</f>
        <v>ActJef</v>
      </c>
    </row>
    <row r="62" spans="1:20" ht="12.75">
      <c r="A62" s="4" t="s">
        <v>175</v>
      </c>
      <c r="B62" s="8">
        <v>5</v>
      </c>
      <c r="C62" s="25">
        <v>0</v>
      </c>
      <c r="D62" s="11">
        <v>1</v>
      </c>
      <c r="E62" s="25">
        <v>4</v>
      </c>
      <c r="F62" s="11">
        <v>5</v>
      </c>
      <c r="G62" s="25">
        <v>0</v>
      </c>
      <c r="H62" s="11">
        <v>0</v>
      </c>
      <c r="I62" s="25">
        <v>5</v>
      </c>
      <c r="J62" s="11">
        <v>2</v>
      </c>
      <c r="K62" s="25">
        <v>3</v>
      </c>
      <c r="L62" s="11">
        <v>0</v>
      </c>
      <c r="M62" s="25">
        <v>5</v>
      </c>
      <c r="N62" s="11">
        <v>1</v>
      </c>
      <c r="O62" s="25">
        <v>4</v>
      </c>
      <c r="P62" s="16">
        <f t="shared" si="3"/>
        <v>35</v>
      </c>
      <c r="Q62" s="40"/>
      <c r="R62" s="15">
        <f>$E$4</f>
        <v>0.3333333333333333</v>
      </c>
      <c r="S62" t="s">
        <v>196</v>
      </c>
      <c r="T62" t="str">
        <f>$V$4</f>
        <v>MaxedOutRyu</v>
      </c>
    </row>
    <row r="63" spans="1:20" ht="12.75">
      <c r="A63" s="4" t="s">
        <v>454</v>
      </c>
      <c r="B63" s="8">
        <v>5</v>
      </c>
      <c r="C63" s="25">
        <v>0</v>
      </c>
      <c r="D63" s="11">
        <v>0</v>
      </c>
      <c r="E63" s="25">
        <v>5</v>
      </c>
      <c r="F63" s="11">
        <v>0</v>
      </c>
      <c r="G63" s="25">
        <v>5</v>
      </c>
      <c r="H63" s="11">
        <v>0</v>
      </c>
      <c r="I63" s="25">
        <v>5</v>
      </c>
      <c r="J63" s="11">
        <v>0</v>
      </c>
      <c r="K63" s="25">
        <v>5</v>
      </c>
      <c r="L63" s="11">
        <v>0</v>
      </c>
      <c r="M63" s="25">
        <v>5</v>
      </c>
      <c r="N63" s="11">
        <v>0</v>
      </c>
      <c r="O63" s="25">
        <v>5</v>
      </c>
      <c r="P63" s="16">
        <f t="shared" si="3"/>
        <v>35</v>
      </c>
      <c r="Q63" s="40"/>
      <c r="R63" s="15">
        <f>$N$4</f>
        <v>0.1527777777777778</v>
      </c>
      <c r="S63" t="s">
        <v>196</v>
      </c>
      <c r="T63" t="str">
        <f>$V$13</f>
        <v>Jack White</v>
      </c>
    </row>
    <row r="64" spans="1:20" ht="12.75">
      <c r="A64" s="4" t="s">
        <v>555</v>
      </c>
      <c r="B64" s="8">
        <v>5</v>
      </c>
      <c r="C64" s="25">
        <v>0</v>
      </c>
      <c r="D64" s="11">
        <v>0</v>
      </c>
      <c r="E64" s="25">
        <v>5</v>
      </c>
      <c r="F64" s="11">
        <v>2</v>
      </c>
      <c r="G64" s="25">
        <v>3</v>
      </c>
      <c r="H64" s="11">
        <v>2</v>
      </c>
      <c r="I64" s="25">
        <v>3</v>
      </c>
      <c r="J64" s="11">
        <v>3</v>
      </c>
      <c r="K64" s="25">
        <v>2</v>
      </c>
      <c r="L64" s="11">
        <v>1</v>
      </c>
      <c r="M64" s="25">
        <v>4</v>
      </c>
      <c r="N64" s="11">
        <v>1</v>
      </c>
      <c r="O64" s="25">
        <v>4</v>
      </c>
      <c r="P64" s="16">
        <f t="shared" si="3"/>
        <v>35</v>
      </c>
      <c r="Q64" s="40"/>
      <c r="R64" s="15">
        <f>$C$4</f>
        <v>0.136986301369863</v>
      </c>
      <c r="S64" t="s">
        <v>196</v>
      </c>
      <c r="T64" t="str">
        <f>$V$2</f>
        <v>Tai</v>
      </c>
    </row>
    <row r="65" spans="1:19" ht="12.75">
      <c r="A65" s="4" t="s">
        <v>351</v>
      </c>
      <c r="B65" s="8">
        <v>5</v>
      </c>
      <c r="C65" s="25">
        <v>0</v>
      </c>
      <c r="D65" s="11">
        <v>4</v>
      </c>
      <c r="E65" s="25">
        <v>1</v>
      </c>
      <c r="F65" s="11">
        <v>2</v>
      </c>
      <c r="G65" s="25">
        <v>3</v>
      </c>
      <c r="H65" s="11">
        <v>4</v>
      </c>
      <c r="I65" s="25">
        <v>1</v>
      </c>
      <c r="J65" s="11">
        <v>1</v>
      </c>
      <c r="K65" s="25">
        <v>4</v>
      </c>
      <c r="L65" s="11">
        <v>0</v>
      </c>
      <c r="M65" s="25">
        <v>5</v>
      </c>
      <c r="N65" s="11">
        <v>0</v>
      </c>
      <c r="O65" s="25">
        <v>5</v>
      </c>
      <c r="P65" s="16">
        <f t="shared" si="3"/>
        <v>35</v>
      </c>
      <c r="Q65" s="40"/>
      <c r="S65" s="15"/>
    </row>
    <row r="66" spans="1:18" ht="12.75">
      <c r="A66" s="4" t="s">
        <v>349</v>
      </c>
      <c r="B66" s="8">
        <v>5</v>
      </c>
      <c r="C66" s="25">
        <v>0</v>
      </c>
      <c r="D66" s="11">
        <v>5</v>
      </c>
      <c r="E66" s="25">
        <v>0</v>
      </c>
      <c r="F66" s="11">
        <v>5</v>
      </c>
      <c r="G66" s="25">
        <v>0</v>
      </c>
      <c r="H66" s="11">
        <v>4</v>
      </c>
      <c r="I66" s="25">
        <v>1</v>
      </c>
      <c r="J66" s="11">
        <v>1</v>
      </c>
      <c r="K66" s="25">
        <v>4</v>
      </c>
      <c r="L66" s="11">
        <v>0</v>
      </c>
      <c r="M66" s="25">
        <v>5</v>
      </c>
      <c r="N66" s="11">
        <v>2</v>
      </c>
      <c r="O66" s="25">
        <v>3</v>
      </c>
      <c r="P66" s="16">
        <f t="shared" si="3"/>
        <v>35</v>
      </c>
      <c r="Q66" s="40"/>
      <c r="R66" s="14" t="s">
        <v>181</v>
      </c>
    </row>
    <row r="67" spans="1:20" ht="12.75">
      <c r="A67" s="4" t="s">
        <v>401</v>
      </c>
      <c r="B67" s="8">
        <v>5</v>
      </c>
      <c r="C67" s="25">
        <v>0</v>
      </c>
      <c r="D67" s="11">
        <v>0</v>
      </c>
      <c r="E67" s="25">
        <v>5</v>
      </c>
      <c r="F67" s="11">
        <v>5</v>
      </c>
      <c r="G67" s="25">
        <v>0</v>
      </c>
      <c r="H67" s="11">
        <v>5</v>
      </c>
      <c r="I67" s="25">
        <v>0</v>
      </c>
      <c r="J67" s="11">
        <v>5</v>
      </c>
      <c r="K67" s="25">
        <v>0</v>
      </c>
      <c r="L67" s="11">
        <v>5</v>
      </c>
      <c r="M67" s="25">
        <v>0</v>
      </c>
      <c r="N67" s="11">
        <v>5</v>
      </c>
      <c r="O67" s="25">
        <v>0</v>
      </c>
      <c r="P67" s="16">
        <f t="shared" si="3"/>
        <v>35</v>
      </c>
      <c r="Q67" s="40"/>
      <c r="R67" s="17">
        <f>COUNTIF(B$6:B$506,"5")</f>
        <v>59</v>
      </c>
      <c r="S67" t="s">
        <v>196</v>
      </c>
      <c r="T67" t="str">
        <f>$V$1</f>
        <v>Crono801</v>
      </c>
    </row>
    <row r="68" spans="1:20" ht="12.75">
      <c r="A68" s="4" t="s">
        <v>417</v>
      </c>
      <c r="B68" s="8">
        <v>5</v>
      </c>
      <c r="C68" s="25">
        <v>0</v>
      </c>
      <c r="D68" s="11">
        <v>5</v>
      </c>
      <c r="E68" s="25">
        <v>0</v>
      </c>
      <c r="F68" s="11">
        <v>5</v>
      </c>
      <c r="G68" s="25">
        <v>0</v>
      </c>
      <c r="H68" s="11">
        <v>0</v>
      </c>
      <c r="I68" s="25">
        <v>5</v>
      </c>
      <c r="J68" s="11">
        <v>5</v>
      </c>
      <c r="K68" s="25">
        <v>0</v>
      </c>
      <c r="L68" s="11">
        <v>2</v>
      </c>
      <c r="M68" s="25">
        <v>3</v>
      </c>
      <c r="N68" s="11">
        <v>0</v>
      </c>
      <c r="O68" s="25">
        <v>5</v>
      </c>
      <c r="P68" s="16">
        <f t="shared" si="3"/>
        <v>35</v>
      </c>
      <c r="Q68" s="40"/>
      <c r="R68" s="17">
        <f>COUNTIF(O$6:O$506,"5")</f>
        <v>25</v>
      </c>
      <c r="S68" t="s">
        <v>196</v>
      </c>
      <c r="T68" t="str">
        <f>$V$14</f>
        <v>Tom Bombadil</v>
      </c>
    </row>
    <row r="69" spans="1:20" ht="12.75">
      <c r="A69" s="4" t="s">
        <v>546</v>
      </c>
      <c r="B69" s="8">
        <v>3</v>
      </c>
      <c r="C69" s="25">
        <v>2</v>
      </c>
      <c r="D69" s="11">
        <v>3</v>
      </c>
      <c r="E69" s="25">
        <v>2</v>
      </c>
      <c r="F69" s="11">
        <v>4</v>
      </c>
      <c r="G69" s="25">
        <v>1</v>
      </c>
      <c r="H69" s="11">
        <v>2</v>
      </c>
      <c r="I69" s="25">
        <v>3</v>
      </c>
      <c r="J69" s="11">
        <v>4</v>
      </c>
      <c r="K69" s="25">
        <v>1</v>
      </c>
      <c r="L69" s="11">
        <v>3</v>
      </c>
      <c r="M69" s="25">
        <v>2</v>
      </c>
      <c r="N69" s="11">
        <v>3</v>
      </c>
      <c r="O69" s="25">
        <v>2</v>
      </c>
      <c r="P69" s="16">
        <f t="shared" si="3"/>
        <v>35</v>
      </c>
      <c r="Q69" s="40"/>
      <c r="R69" s="17">
        <f>COUNTIF(F$6:F$506,"5")</f>
        <v>18</v>
      </c>
      <c r="S69" t="s">
        <v>196</v>
      </c>
      <c r="T69" t="str">
        <f>$V$5</f>
        <v>ff6man</v>
      </c>
    </row>
    <row r="70" spans="1:20" ht="12.75">
      <c r="A70" s="4" t="s">
        <v>266</v>
      </c>
      <c r="B70" s="8">
        <v>5</v>
      </c>
      <c r="C70" s="25">
        <v>0</v>
      </c>
      <c r="D70" s="11">
        <v>3</v>
      </c>
      <c r="E70" s="25">
        <v>2</v>
      </c>
      <c r="F70" s="11">
        <v>1</v>
      </c>
      <c r="G70" s="25">
        <v>4</v>
      </c>
      <c r="H70" s="11">
        <v>1</v>
      </c>
      <c r="I70" s="25">
        <v>4</v>
      </c>
      <c r="J70" s="11">
        <v>1</v>
      </c>
      <c r="K70" s="25">
        <v>4</v>
      </c>
      <c r="L70" s="11">
        <v>5</v>
      </c>
      <c r="M70" s="25">
        <v>0</v>
      </c>
      <c r="N70" s="11">
        <v>2</v>
      </c>
      <c r="O70" s="25">
        <v>3</v>
      </c>
      <c r="P70" s="16">
        <f aca="true" t="shared" si="4" ref="P70:P133">SUM(B70:O70)</f>
        <v>35</v>
      </c>
      <c r="Q70" s="40"/>
      <c r="R70" s="17">
        <f>COUNTIF(M$6:M$506,"5")</f>
        <v>16</v>
      </c>
      <c r="S70" t="s">
        <v>196</v>
      </c>
      <c r="T70" t="str">
        <f>$V$12</f>
        <v>TheLastOblesik</v>
      </c>
    </row>
    <row r="71" spans="1:20" ht="12.75">
      <c r="A71" s="4" t="s">
        <v>331</v>
      </c>
      <c r="B71" s="8">
        <v>5</v>
      </c>
      <c r="C71" s="25">
        <v>0</v>
      </c>
      <c r="D71" s="11">
        <v>2</v>
      </c>
      <c r="E71" s="25">
        <v>3</v>
      </c>
      <c r="F71" s="11">
        <v>2</v>
      </c>
      <c r="G71" s="25">
        <v>3</v>
      </c>
      <c r="H71" s="11">
        <v>4</v>
      </c>
      <c r="I71" s="25">
        <v>1</v>
      </c>
      <c r="J71" s="11">
        <v>1</v>
      </c>
      <c r="K71" s="25">
        <v>4</v>
      </c>
      <c r="L71" s="11">
        <v>5</v>
      </c>
      <c r="M71" s="25">
        <v>0</v>
      </c>
      <c r="N71" s="11">
        <v>0</v>
      </c>
      <c r="O71" s="25">
        <v>5</v>
      </c>
      <c r="P71" s="16">
        <f t="shared" si="4"/>
        <v>35</v>
      </c>
      <c r="Q71" s="40"/>
      <c r="R71" s="17">
        <f>COUNTIF(I$6:I$506,"5")</f>
        <v>14</v>
      </c>
      <c r="S71" t="s">
        <v>196</v>
      </c>
      <c r="T71" t="str">
        <f>$V$8</f>
        <v>AerisDS</v>
      </c>
    </row>
    <row r="72" spans="1:20" ht="12.75">
      <c r="A72" s="4" t="s">
        <v>561</v>
      </c>
      <c r="B72" s="8">
        <v>5</v>
      </c>
      <c r="C72" s="25">
        <v>0</v>
      </c>
      <c r="D72" s="11">
        <v>4</v>
      </c>
      <c r="E72" s="25">
        <v>1</v>
      </c>
      <c r="F72" s="11">
        <v>2</v>
      </c>
      <c r="G72" s="25">
        <v>3</v>
      </c>
      <c r="H72" s="11">
        <v>2</v>
      </c>
      <c r="I72" s="25">
        <v>3</v>
      </c>
      <c r="J72" s="11">
        <v>1</v>
      </c>
      <c r="K72" s="25">
        <v>4</v>
      </c>
      <c r="L72" s="11">
        <v>2</v>
      </c>
      <c r="M72" s="25">
        <v>3</v>
      </c>
      <c r="N72" s="11">
        <v>1</v>
      </c>
      <c r="O72" s="25">
        <v>4</v>
      </c>
      <c r="P72" s="16">
        <f t="shared" si="4"/>
        <v>35</v>
      </c>
      <c r="Q72" s="40"/>
      <c r="R72" s="17">
        <f>COUNTIF(D$6:D$506,"5")</f>
        <v>13</v>
      </c>
      <c r="S72" t="s">
        <v>196</v>
      </c>
      <c r="T72" t="str">
        <f>$V$3</f>
        <v>Slightlyeroticpigeon</v>
      </c>
    </row>
    <row r="73" spans="1:20" ht="12.75">
      <c r="A73" s="4" t="s">
        <v>450</v>
      </c>
      <c r="B73" s="8">
        <v>5</v>
      </c>
      <c r="C73" s="25">
        <v>0</v>
      </c>
      <c r="D73" s="11">
        <v>4</v>
      </c>
      <c r="E73" s="25">
        <v>1</v>
      </c>
      <c r="F73" s="11">
        <v>2</v>
      </c>
      <c r="G73" s="25">
        <v>3</v>
      </c>
      <c r="H73" s="11">
        <v>1</v>
      </c>
      <c r="I73" s="25">
        <v>4</v>
      </c>
      <c r="J73" s="11">
        <v>1</v>
      </c>
      <c r="K73" s="25">
        <v>4</v>
      </c>
      <c r="L73" s="11">
        <v>1</v>
      </c>
      <c r="M73" s="25">
        <v>4</v>
      </c>
      <c r="N73" s="11">
        <v>0</v>
      </c>
      <c r="O73" s="25">
        <v>5</v>
      </c>
      <c r="P73" s="16">
        <f t="shared" si="4"/>
        <v>35</v>
      </c>
      <c r="Q73" s="40"/>
      <c r="R73" s="17">
        <f>COUNTIF(K$6:K$506,"5")</f>
        <v>13</v>
      </c>
      <c r="S73" t="s">
        <v>196</v>
      </c>
      <c r="T73" t="str">
        <f>$V$10</f>
        <v>Mooglekupo141</v>
      </c>
    </row>
    <row r="74" spans="1:20" ht="12.75">
      <c r="A74" s="4" t="s">
        <v>572</v>
      </c>
      <c r="B74" s="8">
        <v>5</v>
      </c>
      <c r="C74" s="25">
        <v>0</v>
      </c>
      <c r="D74" s="11">
        <v>4</v>
      </c>
      <c r="E74" s="25">
        <v>1</v>
      </c>
      <c r="F74" s="11">
        <v>1</v>
      </c>
      <c r="G74" s="25">
        <v>4</v>
      </c>
      <c r="H74" s="11">
        <v>2</v>
      </c>
      <c r="I74" s="25">
        <v>3</v>
      </c>
      <c r="J74" s="11">
        <v>0</v>
      </c>
      <c r="K74" s="25">
        <v>5</v>
      </c>
      <c r="L74" s="11">
        <v>1</v>
      </c>
      <c r="M74" s="25">
        <v>4</v>
      </c>
      <c r="N74" s="11">
        <v>0</v>
      </c>
      <c r="O74" s="25">
        <v>5</v>
      </c>
      <c r="P74" s="16">
        <f t="shared" si="4"/>
        <v>35</v>
      </c>
      <c r="Q74" s="40"/>
      <c r="R74" s="17">
        <f>COUNTIF(J$6:J$506,"5")</f>
        <v>10</v>
      </c>
      <c r="S74" t="s">
        <v>196</v>
      </c>
      <c r="T74" t="str">
        <f>$V$9</f>
        <v>Lopen</v>
      </c>
    </row>
    <row r="75" spans="1:20" ht="12.75">
      <c r="A75" s="4" t="s">
        <v>365</v>
      </c>
      <c r="B75" s="8">
        <v>4</v>
      </c>
      <c r="C75" s="25">
        <v>1</v>
      </c>
      <c r="D75" s="11">
        <v>3</v>
      </c>
      <c r="E75" s="25">
        <v>2</v>
      </c>
      <c r="F75" s="11">
        <v>4</v>
      </c>
      <c r="G75" s="25">
        <v>1</v>
      </c>
      <c r="H75" s="11">
        <v>2</v>
      </c>
      <c r="I75" s="25">
        <v>3</v>
      </c>
      <c r="J75" s="11">
        <v>1</v>
      </c>
      <c r="K75" s="25">
        <v>4</v>
      </c>
      <c r="L75" s="11">
        <v>1</v>
      </c>
      <c r="M75" s="25">
        <v>4</v>
      </c>
      <c r="N75" s="11">
        <v>0</v>
      </c>
      <c r="O75" s="25">
        <v>5</v>
      </c>
      <c r="P75" s="16">
        <f t="shared" si="4"/>
        <v>35</v>
      </c>
      <c r="Q75" s="40"/>
      <c r="R75" s="17">
        <f>COUNTIF(G$6:G$506,"5")</f>
        <v>9</v>
      </c>
      <c r="S75" t="s">
        <v>196</v>
      </c>
      <c r="T75" t="str">
        <f>$V$6</f>
        <v>Alex Shelley</v>
      </c>
    </row>
    <row r="76" spans="1:20" ht="12.75">
      <c r="A76" s="4" t="s">
        <v>464</v>
      </c>
      <c r="B76" s="8">
        <v>5</v>
      </c>
      <c r="C76" s="25">
        <v>0</v>
      </c>
      <c r="D76" s="11">
        <v>1</v>
      </c>
      <c r="E76" s="25">
        <v>4</v>
      </c>
      <c r="F76" s="11">
        <v>5</v>
      </c>
      <c r="G76" s="25">
        <v>0</v>
      </c>
      <c r="H76" s="11">
        <v>1</v>
      </c>
      <c r="I76" s="25">
        <v>4</v>
      </c>
      <c r="J76" s="11">
        <v>5</v>
      </c>
      <c r="K76" s="25">
        <v>0</v>
      </c>
      <c r="L76" s="11">
        <v>2</v>
      </c>
      <c r="M76" s="25">
        <v>3</v>
      </c>
      <c r="N76" s="11">
        <v>1</v>
      </c>
      <c r="O76" s="25">
        <v>4</v>
      </c>
      <c r="P76" s="16">
        <f t="shared" si="4"/>
        <v>35</v>
      </c>
      <c r="Q76" s="40"/>
      <c r="R76" s="17">
        <f>COUNTIF(C$6:C$506,"5")</f>
        <v>8</v>
      </c>
      <c r="S76" t="s">
        <v>196</v>
      </c>
      <c r="T76" t="str">
        <f>$V$2</f>
        <v>Tai</v>
      </c>
    </row>
    <row r="77" spans="1:20" ht="12.75">
      <c r="A77" s="4" t="s">
        <v>197</v>
      </c>
      <c r="B77" s="8">
        <v>5</v>
      </c>
      <c r="C77" s="25">
        <v>0</v>
      </c>
      <c r="D77" s="11">
        <v>1</v>
      </c>
      <c r="E77" s="25">
        <v>4</v>
      </c>
      <c r="F77" s="11">
        <v>5</v>
      </c>
      <c r="G77" s="25">
        <v>0</v>
      </c>
      <c r="H77" s="11">
        <v>3</v>
      </c>
      <c r="I77" s="25">
        <v>2</v>
      </c>
      <c r="J77" s="11">
        <v>4</v>
      </c>
      <c r="K77" s="25">
        <v>1</v>
      </c>
      <c r="L77" s="11">
        <v>0</v>
      </c>
      <c r="M77" s="25">
        <v>5</v>
      </c>
      <c r="N77" s="11">
        <v>0</v>
      </c>
      <c r="O77" s="25">
        <v>5</v>
      </c>
      <c r="P77" s="16">
        <f t="shared" si="4"/>
        <v>35</v>
      </c>
      <c r="Q77" s="40"/>
      <c r="R77" s="17">
        <f>COUNTIF(E$6:E$506,"5")</f>
        <v>8</v>
      </c>
      <c r="S77" t="s">
        <v>196</v>
      </c>
      <c r="T77" t="str">
        <f>$V$4</f>
        <v>MaxedOutRyu</v>
      </c>
    </row>
    <row r="78" spans="1:20" ht="12.75">
      <c r="A78" s="4" t="s">
        <v>573</v>
      </c>
      <c r="B78" s="8">
        <v>5</v>
      </c>
      <c r="C78" s="25">
        <v>0</v>
      </c>
      <c r="D78" s="11">
        <v>0</v>
      </c>
      <c r="E78" s="25">
        <v>5</v>
      </c>
      <c r="F78" s="11">
        <v>5</v>
      </c>
      <c r="G78" s="25">
        <v>0</v>
      </c>
      <c r="H78" s="11">
        <v>3</v>
      </c>
      <c r="I78" s="25">
        <v>2</v>
      </c>
      <c r="J78" s="11">
        <v>4</v>
      </c>
      <c r="K78" s="25">
        <v>1</v>
      </c>
      <c r="L78" s="11">
        <v>0</v>
      </c>
      <c r="M78" s="25">
        <v>5</v>
      </c>
      <c r="N78" s="11">
        <v>3</v>
      </c>
      <c r="O78" s="25">
        <v>2</v>
      </c>
      <c r="P78" s="16">
        <f t="shared" si="4"/>
        <v>35</v>
      </c>
      <c r="Q78" s="40"/>
      <c r="R78" s="17">
        <f>COUNTIF(L$6:L$506,"5")</f>
        <v>7</v>
      </c>
      <c r="S78" t="s">
        <v>196</v>
      </c>
      <c r="T78" t="str">
        <f>$V$11</f>
        <v>ActJef</v>
      </c>
    </row>
    <row r="79" spans="1:20" ht="12.75">
      <c r="A79" s="4" t="s">
        <v>25</v>
      </c>
      <c r="B79" s="8"/>
      <c r="C79" s="25"/>
      <c r="D79" s="11"/>
      <c r="E79" s="25"/>
      <c r="F79" s="11"/>
      <c r="G79" s="25"/>
      <c r="H79" s="11"/>
      <c r="I79" s="25"/>
      <c r="J79" s="11"/>
      <c r="K79" s="25"/>
      <c r="L79" s="11"/>
      <c r="M79" s="25"/>
      <c r="N79" s="11"/>
      <c r="O79" s="25"/>
      <c r="P79" s="16">
        <f t="shared" si="4"/>
        <v>0</v>
      </c>
      <c r="Q79" s="40"/>
      <c r="R79" s="17">
        <f>COUNTIF(H$6:H$506,"5")</f>
        <v>6</v>
      </c>
      <c r="S79" t="s">
        <v>196</v>
      </c>
      <c r="T79" t="str">
        <f>$V$7</f>
        <v>ad00</v>
      </c>
    </row>
    <row r="80" spans="1:20" ht="12.75">
      <c r="A80" s="4" t="s">
        <v>26</v>
      </c>
      <c r="B80" s="8"/>
      <c r="C80" s="25"/>
      <c r="D80" s="11"/>
      <c r="E80" s="25"/>
      <c r="F80" s="11"/>
      <c r="G80" s="25"/>
      <c r="H80" s="11"/>
      <c r="I80" s="25"/>
      <c r="J80" s="11"/>
      <c r="K80" s="25"/>
      <c r="L80" s="11"/>
      <c r="M80" s="25"/>
      <c r="N80" s="11"/>
      <c r="O80" s="25"/>
      <c r="P80" s="16">
        <f t="shared" si="4"/>
        <v>0</v>
      </c>
      <c r="Q80" s="40"/>
      <c r="R80" s="17">
        <f>COUNTIF(N$6:N$506,"5")</f>
        <v>4</v>
      </c>
      <c r="S80" t="s">
        <v>196</v>
      </c>
      <c r="T80" t="str">
        <f>$V$13</f>
        <v>Jack White</v>
      </c>
    </row>
    <row r="81" spans="1:17" ht="12.75">
      <c r="A81" s="4" t="s">
        <v>27</v>
      </c>
      <c r="B81" s="8"/>
      <c r="C81" s="25"/>
      <c r="D81" s="11"/>
      <c r="E81" s="25"/>
      <c r="F81" s="11"/>
      <c r="G81" s="25"/>
      <c r="H81" s="11"/>
      <c r="I81" s="25"/>
      <c r="J81" s="11"/>
      <c r="K81" s="25"/>
      <c r="L81" s="11"/>
      <c r="M81" s="25"/>
      <c r="N81" s="11"/>
      <c r="O81" s="25"/>
      <c r="P81" s="16">
        <f t="shared" si="4"/>
        <v>0</v>
      </c>
      <c r="Q81" s="40"/>
    </row>
    <row r="82" spans="1:18" ht="12.75">
      <c r="A82" s="4" t="s">
        <v>28</v>
      </c>
      <c r="B82" s="8"/>
      <c r="C82" s="25"/>
      <c r="D82" s="11"/>
      <c r="E82" s="25"/>
      <c r="F82" s="11"/>
      <c r="G82" s="25"/>
      <c r="H82" s="11"/>
      <c r="I82" s="25"/>
      <c r="J82" s="11"/>
      <c r="K82" s="25"/>
      <c r="L82" s="11"/>
      <c r="M82" s="25"/>
      <c r="N82" s="11"/>
      <c r="O82" s="25"/>
      <c r="P82" s="16">
        <f t="shared" si="4"/>
        <v>0</v>
      </c>
      <c r="Q82" s="40"/>
      <c r="R82" s="14" t="s">
        <v>182</v>
      </c>
    </row>
    <row r="83" spans="1:20" ht="12.75">
      <c r="A83" s="4" t="s">
        <v>29</v>
      </c>
      <c r="B83" s="8"/>
      <c r="C83" s="25"/>
      <c r="D83" s="11"/>
      <c r="E83" s="25"/>
      <c r="F83" s="11"/>
      <c r="G83" s="25"/>
      <c r="H83" s="11"/>
      <c r="I83" s="25"/>
      <c r="J83" s="11"/>
      <c r="K83" s="25"/>
      <c r="L83" s="11"/>
      <c r="M83" s="25"/>
      <c r="N83" s="11"/>
      <c r="O83" s="25"/>
      <c r="P83" s="16">
        <f t="shared" si="4"/>
        <v>0</v>
      </c>
      <c r="Q83" s="40"/>
      <c r="R83" s="17">
        <f>COUNTIF(C$6:C$506,"0")</f>
        <v>59</v>
      </c>
      <c r="S83" t="s">
        <v>196</v>
      </c>
      <c r="T83" t="str">
        <f>$V$2</f>
        <v>Tai</v>
      </c>
    </row>
    <row r="84" spans="1:20" ht="12.75">
      <c r="A84" s="4" t="s">
        <v>30</v>
      </c>
      <c r="B84" s="8"/>
      <c r="C84" s="25"/>
      <c r="D84" s="11"/>
      <c r="E84" s="25"/>
      <c r="F84" s="11"/>
      <c r="G84" s="25"/>
      <c r="H84" s="11"/>
      <c r="I84" s="25"/>
      <c r="J84" s="11"/>
      <c r="K84" s="25"/>
      <c r="L84" s="11"/>
      <c r="M84" s="25"/>
      <c r="N84" s="11"/>
      <c r="O84" s="25"/>
      <c r="P84" s="16">
        <f t="shared" si="4"/>
        <v>0</v>
      </c>
      <c r="Q84" s="40"/>
      <c r="R84" s="17">
        <f>COUNTIF(N$6:N$506,"0")</f>
        <v>25</v>
      </c>
      <c r="S84" t="s">
        <v>196</v>
      </c>
      <c r="T84" t="str">
        <f>$V$13</f>
        <v>Jack White</v>
      </c>
    </row>
    <row r="85" spans="1:20" ht="12.75">
      <c r="A85" s="4" t="s">
        <v>31</v>
      </c>
      <c r="B85" s="8"/>
      <c r="C85" s="25"/>
      <c r="D85" s="11"/>
      <c r="E85" s="25"/>
      <c r="F85" s="11"/>
      <c r="G85" s="25"/>
      <c r="H85" s="11"/>
      <c r="I85" s="25"/>
      <c r="J85" s="11"/>
      <c r="K85" s="25"/>
      <c r="L85" s="11"/>
      <c r="M85" s="25"/>
      <c r="N85" s="11"/>
      <c r="O85" s="25"/>
      <c r="P85" s="16">
        <f t="shared" si="4"/>
        <v>0</v>
      </c>
      <c r="Q85" s="40"/>
      <c r="R85" s="17">
        <f>COUNTIF(G$6:G$506,"0")</f>
        <v>18</v>
      </c>
      <c r="S85" t="s">
        <v>196</v>
      </c>
      <c r="T85" t="str">
        <f>$V$6</f>
        <v>Alex Shelley</v>
      </c>
    </row>
    <row r="86" spans="1:20" ht="12.75">
      <c r="A86" s="4" t="s">
        <v>32</v>
      </c>
      <c r="B86" s="8"/>
      <c r="C86" s="25"/>
      <c r="D86" s="11"/>
      <c r="E86" s="25"/>
      <c r="F86" s="11"/>
      <c r="G86" s="25"/>
      <c r="H86" s="11"/>
      <c r="I86" s="25"/>
      <c r="J86" s="11"/>
      <c r="K86" s="25"/>
      <c r="L86" s="11"/>
      <c r="M86" s="25"/>
      <c r="N86" s="11"/>
      <c r="O86" s="25"/>
      <c r="P86" s="16">
        <f t="shared" si="4"/>
        <v>0</v>
      </c>
      <c r="Q86" s="40"/>
      <c r="R86" s="17">
        <f>COUNTIF(L$6:L$506,"0")</f>
        <v>16</v>
      </c>
      <c r="S86" t="s">
        <v>196</v>
      </c>
      <c r="T86" t="str">
        <f>$V$11</f>
        <v>ActJef</v>
      </c>
    </row>
    <row r="87" spans="1:20" ht="12.75">
      <c r="A87" s="4" t="s">
        <v>33</v>
      </c>
      <c r="B87" s="8"/>
      <c r="C87" s="25"/>
      <c r="D87" s="11"/>
      <c r="E87" s="25"/>
      <c r="F87" s="11"/>
      <c r="G87" s="25"/>
      <c r="H87" s="11"/>
      <c r="I87" s="25"/>
      <c r="J87" s="11"/>
      <c r="K87" s="25"/>
      <c r="L87" s="11"/>
      <c r="M87" s="25"/>
      <c r="N87" s="11"/>
      <c r="O87" s="25"/>
      <c r="P87" s="16">
        <f t="shared" si="4"/>
        <v>0</v>
      </c>
      <c r="Q87" s="40"/>
      <c r="R87" s="17">
        <f>COUNTIF(H$6:H$506,"0")</f>
        <v>14</v>
      </c>
      <c r="S87" t="s">
        <v>196</v>
      </c>
      <c r="T87" t="str">
        <f>$V$7</f>
        <v>ad00</v>
      </c>
    </row>
    <row r="88" spans="1:20" ht="12.75">
      <c r="A88" s="4" t="s">
        <v>34</v>
      </c>
      <c r="B88" s="8"/>
      <c r="C88" s="25"/>
      <c r="D88" s="11"/>
      <c r="E88" s="25"/>
      <c r="F88" s="11"/>
      <c r="G88" s="25"/>
      <c r="H88" s="11"/>
      <c r="I88" s="25"/>
      <c r="J88" s="11"/>
      <c r="K88" s="25"/>
      <c r="L88" s="11"/>
      <c r="M88" s="25"/>
      <c r="N88" s="11"/>
      <c r="O88" s="25"/>
      <c r="P88" s="16">
        <f t="shared" si="4"/>
        <v>0</v>
      </c>
      <c r="Q88" s="40"/>
      <c r="R88" s="17">
        <f>COUNTIF(E$6:E$506,"0")</f>
        <v>13</v>
      </c>
      <c r="S88" t="s">
        <v>196</v>
      </c>
      <c r="T88" t="str">
        <f>$V$4</f>
        <v>MaxedOutRyu</v>
      </c>
    </row>
    <row r="89" spans="1:20" ht="12.75">
      <c r="A89" s="4" t="s">
        <v>35</v>
      </c>
      <c r="B89" s="8"/>
      <c r="C89" s="25"/>
      <c r="D89" s="11"/>
      <c r="E89" s="25"/>
      <c r="F89" s="11"/>
      <c r="G89" s="25"/>
      <c r="H89" s="11"/>
      <c r="I89" s="25"/>
      <c r="J89" s="11"/>
      <c r="K89" s="25"/>
      <c r="L89" s="11"/>
      <c r="M89" s="25"/>
      <c r="N89" s="11"/>
      <c r="O89" s="25"/>
      <c r="P89" s="16">
        <f t="shared" si="4"/>
        <v>0</v>
      </c>
      <c r="Q89" s="40"/>
      <c r="R89" s="17">
        <f>COUNTIF(J$6:J$506,"0")</f>
        <v>13</v>
      </c>
      <c r="S89" t="s">
        <v>196</v>
      </c>
      <c r="T89" t="str">
        <f>$V$9</f>
        <v>Lopen</v>
      </c>
    </row>
    <row r="90" spans="1:20" ht="12.75">
      <c r="A90" s="4" t="s">
        <v>36</v>
      </c>
      <c r="B90" s="8"/>
      <c r="C90" s="25"/>
      <c r="D90" s="11"/>
      <c r="E90" s="25"/>
      <c r="F90" s="11"/>
      <c r="G90" s="25"/>
      <c r="H90" s="11"/>
      <c r="I90" s="25"/>
      <c r="J90" s="11"/>
      <c r="K90" s="25"/>
      <c r="L90" s="11"/>
      <c r="M90" s="25"/>
      <c r="N90" s="11"/>
      <c r="O90" s="25"/>
      <c r="P90" s="16">
        <f t="shared" si="4"/>
        <v>0</v>
      </c>
      <c r="Q90" s="40"/>
      <c r="R90" s="17">
        <f>COUNTIF(K$6:K$506,"0")</f>
        <v>10</v>
      </c>
      <c r="S90" t="s">
        <v>196</v>
      </c>
      <c r="T90" t="str">
        <f>$V$10</f>
        <v>Mooglekupo141</v>
      </c>
    </row>
    <row r="91" spans="1:20" ht="12.75">
      <c r="A91" s="4" t="s">
        <v>37</v>
      </c>
      <c r="B91" s="8"/>
      <c r="C91" s="25"/>
      <c r="D91" s="11"/>
      <c r="E91" s="25"/>
      <c r="F91" s="11"/>
      <c r="G91" s="25"/>
      <c r="H91" s="11"/>
      <c r="I91" s="25"/>
      <c r="J91" s="11"/>
      <c r="K91" s="25"/>
      <c r="L91" s="11"/>
      <c r="M91" s="25"/>
      <c r="N91" s="11"/>
      <c r="O91" s="25"/>
      <c r="P91" s="16">
        <f t="shared" si="4"/>
        <v>0</v>
      </c>
      <c r="Q91" s="40"/>
      <c r="R91" s="17">
        <f>COUNTIF(F$6:F$506,"0")</f>
        <v>9</v>
      </c>
      <c r="S91" t="s">
        <v>196</v>
      </c>
      <c r="T91" t="str">
        <f>$V$5</f>
        <v>ff6man</v>
      </c>
    </row>
    <row r="92" spans="1:20" ht="12.75">
      <c r="A92" s="4" t="s">
        <v>38</v>
      </c>
      <c r="B92" s="8"/>
      <c r="C92" s="25"/>
      <c r="D92" s="11"/>
      <c r="E92" s="25"/>
      <c r="F92" s="11"/>
      <c r="G92" s="25"/>
      <c r="H92" s="11"/>
      <c r="I92" s="25"/>
      <c r="J92" s="11"/>
      <c r="K92" s="25"/>
      <c r="L92" s="11"/>
      <c r="M92" s="25"/>
      <c r="N92" s="11"/>
      <c r="O92" s="25"/>
      <c r="P92" s="16">
        <f t="shared" si="4"/>
        <v>0</v>
      </c>
      <c r="Q92" s="40"/>
      <c r="R92" s="17">
        <f>COUNTIF(B$6:B$506,"0")</f>
        <v>8</v>
      </c>
      <c r="S92" t="s">
        <v>196</v>
      </c>
      <c r="T92" t="str">
        <f>$V$1</f>
        <v>Crono801</v>
      </c>
    </row>
    <row r="93" spans="1:20" ht="12.75">
      <c r="A93" s="4" t="s">
        <v>39</v>
      </c>
      <c r="B93" s="8"/>
      <c r="C93" s="25"/>
      <c r="D93" s="11"/>
      <c r="E93" s="25"/>
      <c r="F93" s="11"/>
      <c r="G93" s="25"/>
      <c r="H93" s="11"/>
      <c r="I93" s="25"/>
      <c r="J93" s="11"/>
      <c r="K93" s="25"/>
      <c r="L93" s="11"/>
      <c r="M93" s="25"/>
      <c r="N93" s="11"/>
      <c r="O93" s="25"/>
      <c r="P93" s="16">
        <f t="shared" si="4"/>
        <v>0</v>
      </c>
      <c r="Q93" s="40"/>
      <c r="R93" s="17">
        <f>COUNTIF(D$6:D$506,"0")</f>
        <v>8</v>
      </c>
      <c r="S93" t="s">
        <v>196</v>
      </c>
      <c r="T93" t="str">
        <f>$V$3</f>
        <v>Slightlyeroticpigeon</v>
      </c>
    </row>
    <row r="94" spans="1:20" ht="12.75">
      <c r="A94" s="4" t="s">
        <v>40</v>
      </c>
      <c r="B94" s="8"/>
      <c r="C94" s="25"/>
      <c r="D94" s="11"/>
      <c r="E94" s="25"/>
      <c r="F94" s="11"/>
      <c r="G94" s="25"/>
      <c r="H94" s="11"/>
      <c r="I94" s="25"/>
      <c r="J94" s="11"/>
      <c r="K94" s="25"/>
      <c r="L94" s="11"/>
      <c r="M94" s="25"/>
      <c r="N94" s="11"/>
      <c r="O94" s="25"/>
      <c r="P94" s="16">
        <f t="shared" si="4"/>
        <v>0</v>
      </c>
      <c r="Q94" s="40"/>
      <c r="R94" s="17">
        <f>COUNTIF(M$6:M$506,"0")</f>
        <v>7</v>
      </c>
      <c r="S94" t="s">
        <v>196</v>
      </c>
      <c r="T94" t="str">
        <f>$V$12</f>
        <v>TheLastOblesik</v>
      </c>
    </row>
    <row r="95" spans="1:20" ht="12.75">
      <c r="A95" s="4" t="s">
        <v>41</v>
      </c>
      <c r="B95" s="8"/>
      <c r="C95" s="25"/>
      <c r="D95" s="11"/>
      <c r="E95" s="25"/>
      <c r="F95" s="11"/>
      <c r="G95" s="25"/>
      <c r="H95" s="11"/>
      <c r="I95" s="25"/>
      <c r="J95" s="11"/>
      <c r="K95" s="25"/>
      <c r="L95" s="11"/>
      <c r="M95" s="25"/>
      <c r="N95" s="11"/>
      <c r="O95" s="25"/>
      <c r="P95" s="16">
        <f t="shared" si="4"/>
        <v>0</v>
      </c>
      <c r="Q95" s="40"/>
      <c r="R95" s="17">
        <f>COUNTIF(I$6:I$506,"0")</f>
        <v>6</v>
      </c>
      <c r="S95" t="s">
        <v>196</v>
      </c>
      <c r="T95" t="str">
        <f>$V$8</f>
        <v>AerisDS</v>
      </c>
    </row>
    <row r="96" spans="1:20" ht="12.75">
      <c r="A96" s="4" t="s">
        <v>42</v>
      </c>
      <c r="B96" s="8"/>
      <c r="C96" s="25"/>
      <c r="D96" s="11"/>
      <c r="E96" s="25"/>
      <c r="F96" s="11"/>
      <c r="G96" s="25"/>
      <c r="H96" s="11"/>
      <c r="I96" s="25"/>
      <c r="J96" s="11"/>
      <c r="K96" s="25"/>
      <c r="L96" s="11"/>
      <c r="M96" s="25"/>
      <c r="N96" s="11"/>
      <c r="O96" s="25"/>
      <c r="P96" s="16">
        <f t="shared" si="4"/>
        <v>0</v>
      </c>
      <c r="Q96" s="40"/>
      <c r="R96" s="17">
        <f>COUNTIF(O$6:O$506,"0")</f>
        <v>4</v>
      </c>
      <c r="S96" t="s">
        <v>196</v>
      </c>
      <c r="T96" t="str">
        <f>$V$14</f>
        <v>Tom Bombadil</v>
      </c>
    </row>
    <row r="97" spans="1:17" ht="12.75">
      <c r="A97" s="4" t="s">
        <v>43</v>
      </c>
      <c r="B97" s="8"/>
      <c r="C97" s="25"/>
      <c r="D97" s="11"/>
      <c r="E97" s="25"/>
      <c r="F97" s="11"/>
      <c r="G97" s="25"/>
      <c r="H97" s="11"/>
      <c r="I97" s="25"/>
      <c r="J97" s="11"/>
      <c r="K97" s="25"/>
      <c r="L97" s="11"/>
      <c r="M97" s="25"/>
      <c r="N97" s="11"/>
      <c r="O97" s="25"/>
      <c r="P97" s="16">
        <f t="shared" si="4"/>
        <v>0</v>
      </c>
      <c r="Q97" s="40"/>
    </row>
    <row r="98" spans="1:18" ht="12.75">
      <c r="A98" s="4" t="s">
        <v>44</v>
      </c>
      <c r="B98" s="8"/>
      <c r="C98" s="25"/>
      <c r="D98" s="11"/>
      <c r="E98" s="25"/>
      <c r="F98" s="11"/>
      <c r="G98" s="25"/>
      <c r="H98" s="11"/>
      <c r="I98" s="25"/>
      <c r="J98" s="11"/>
      <c r="K98" s="25"/>
      <c r="L98" s="11"/>
      <c r="M98" s="25"/>
      <c r="N98" s="11"/>
      <c r="O98" s="25"/>
      <c r="P98" s="16">
        <f t="shared" si="4"/>
        <v>0</v>
      </c>
      <c r="Q98" s="40"/>
      <c r="R98" s="14" t="s">
        <v>141</v>
      </c>
    </row>
    <row r="99" spans="1:20" ht="12.75">
      <c r="A99" s="4" t="s">
        <v>45</v>
      </c>
      <c r="B99" s="8"/>
      <c r="C99" s="25"/>
      <c r="D99" s="11"/>
      <c r="E99" s="25"/>
      <c r="F99" s="11"/>
      <c r="G99" s="25"/>
      <c r="H99" s="11"/>
      <c r="I99" s="25"/>
      <c r="J99" s="11"/>
      <c r="K99" s="25"/>
      <c r="L99" s="11"/>
      <c r="M99" s="25"/>
      <c r="N99" s="11"/>
      <c r="O99" s="25"/>
      <c r="P99" s="16">
        <f t="shared" si="4"/>
        <v>0</v>
      </c>
      <c r="Q99" s="40"/>
      <c r="R99">
        <f>B3</f>
        <v>73</v>
      </c>
      <c r="S99" t="s">
        <v>196</v>
      </c>
      <c r="T99" t="s">
        <v>539</v>
      </c>
    </row>
    <row r="100" spans="1:20" ht="12.75">
      <c r="A100" s="4" t="s">
        <v>46</v>
      </c>
      <c r="B100" s="8"/>
      <c r="C100" s="25"/>
      <c r="D100" s="11"/>
      <c r="E100" s="25"/>
      <c r="F100" s="11"/>
      <c r="G100" s="25"/>
      <c r="H100" s="11"/>
      <c r="I100" s="25"/>
      <c r="J100" s="11"/>
      <c r="K100" s="25"/>
      <c r="L100" s="11"/>
      <c r="M100" s="25"/>
      <c r="N100" s="11"/>
      <c r="O100" s="25"/>
      <c r="P100" s="16">
        <f t="shared" si="4"/>
        <v>0</v>
      </c>
      <c r="Q100" s="40"/>
      <c r="R100">
        <f>D3</f>
        <v>72</v>
      </c>
      <c r="S100" t="s">
        <v>196</v>
      </c>
      <c r="T100" t="s">
        <v>540</v>
      </c>
    </row>
    <row r="101" spans="1:20" ht="12.75">
      <c r="A101" s="4" t="s">
        <v>47</v>
      </c>
      <c r="B101" s="8"/>
      <c r="C101" s="25"/>
      <c r="D101" s="11"/>
      <c r="E101" s="25"/>
      <c r="F101" s="11"/>
      <c r="G101" s="25"/>
      <c r="H101" s="11"/>
      <c r="I101" s="25"/>
      <c r="J101" s="11"/>
      <c r="K101" s="25"/>
      <c r="L101" s="11"/>
      <c r="M101" s="25"/>
      <c r="N101" s="11"/>
      <c r="O101" s="25"/>
      <c r="P101" s="16">
        <f t="shared" si="4"/>
        <v>0</v>
      </c>
      <c r="Q101" s="40"/>
      <c r="R101">
        <f>F3</f>
        <v>72</v>
      </c>
      <c r="S101" t="s">
        <v>196</v>
      </c>
      <c r="T101" t="s">
        <v>541</v>
      </c>
    </row>
    <row r="102" spans="1:20" ht="12.75">
      <c r="A102" s="4" t="s">
        <v>48</v>
      </c>
      <c r="B102" s="8"/>
      <c r="C102" s="25"/>
      <c r="D102" s="11"/>
      <c r="E102" s="25"/>
      <c r="F102" s="11"/>
      <c r="G102" s="25"/>
      <c r="H102" s="11"/>
      <c r="I102" s="25"/>
      <c r="J102" s="11"/>
      <c r="K102" s="25"/>
      <c r="L102" s="11"/>
      <c r="M102" s="25"/>
      <c r="N102" s="11"/>
      <c r="O102" s="25"/>
      <c r="P102" s="16">
        <f t="shared" si="4"/>
        <v>0</v>
      </c>
      <c r="Q102" s="40"/>
      <c r="R102">
        <f>H3</f>
        <v>72</v>
      </c>
      <c r="S102" t="s">
        <v>196</v>
      </c>
      <c r="T102" t="s">
        <v>542</v>
      </c>
    </row>
    <row r="103" spans="1:20" ht="12.75">
      <c r="A103" s="4" t="s">
        <v>49</v>
      </c>
      <c r="B103" s="8"/>
      <c r="C103" s="25"/>
      <c r="D103" s="11"/>
      <c r="E103" s="25"/>
      <c r="F103" s="11"/>
      <c r="G103" s="25"/>
      <c r="H103" s="11"/>
      <c r="I103" s="25"/>
      <c r="J103" s="11"/>
      <c r="K103" s="25"/>
      <c r="L103" s="11"/>
      <c r="M103" s="25"/>
      <c r="N103" s="11"/>
      <c r="O103" s="25"/>
      <c r="P103" s="16">
        <f t="shared" si="4"/>
        <v>0</v>
      </c>
      <c r="Q103" s="40"/>
      <c r="R103">
        <f>J3</f>
        <v>72</v>
      </c>
      <c r="S103" t="s">
        <v>196</v>
      </c>
      <c r="T103" t="s">
        <v>543</v>
      </c>
    </row>
    <row r="104" spans="1:20" ht="12.75">
      <c r="A104" s="4" t="s">
        <v>50</v>
      </c>
      <c r="B104" s="8"/>
      <c r="C104" s="25"/>
      <c r="D104" s="11"/>
      <c r="E104" s="25"/>
      <c r="F104" s="11"/>
      <c r="G104" s="25"/>
      <c r="H104" s="11"/>
      <c r="I104" s="25"/>
      <c r="J104" s="11"/>
      <c r="K104" s="25"/>
      <c r="L104" s="11"/>
      <c r="M104" s="25"/>
      <c r="N104" s="11"/>
      <c r="O104" s="25"/>
      <c r="P104" s="16">
        <f t="shared" si="4"/>
        <v>0</v>
      </c>
      <c r="Q104" s="40"/>
      <c r="R104">
        <f>L3</f>
        <v>72</v>
      </c>
      <c r="S104" t="s">
        <v>196</v>
      </c>
      <c r="T104" t="s">
        <v>544</v>
      </c>
    </row>
    <row r="105" spans="1:20" ht="12.75">
      <c r="A105" s="4" t="s">
        <v>51</v>
      </c>
      <c r="B105" s="8"/>
      <c r="C105" s="25"/>
      <c r="D105" s="11"/>
      <c r="E105" s="25"/>
      <c r="F105" s="11"/>
      <c r="G105" s="25"/>
      <c r="H105" s="11"/>
      <c r="I105" s="25"/>
      <c r="J105" s="11"/>
      <c r="K105" s="25"/>
      <c r="L105" s="11"/>
      <c r="M105" s="25"/>
      <c r="N105" s="11"/>
      <c r="O105" s="25"/>
      <c r="P105" s="16">
        <f t="shared" si="4"/>
        <v>0</v>
      </c>
      <c r="Q105" s="40"/>
      <c r="R105">
        <f>N3</f>
        <v>72</v>
      </c>
      <c r="S105" t="s">
        <v>196</v>
      </c>
      <c r="T105" t="s">
        <v>545</v>
      </c>
    </row>
    <row r="106" spans="1:17" ht="12.75">
      <c r="A106" s="4" t="s">
        <v>52</v>
      </c>
      <c r="B106" s="8"/>
      <c r="C106" s="25"/>
      <c r="D106" s="11"/>
      <c r="E106" s="25"/>
      <c r="F106" s="11"/>
      <c r="G106" s="25"/>
      <c r="H106" s="11"/>
      <c r="I106" s="25"/>
      <c r="J106" s="11"/>
      <c r="K106" s="25"/>
      <c r="L106" s="11"/>
      <c r="M106" s="25"/>
      <c r="N106" s="11"/>
      <c r="O106" s="25"/>
      <c r="P106" s="16">
        <f t="shared" si="4"/>
        <v>0</v>
      </c>
      <c r="Q106" s="40"/>
    </row>
    <row r="107" spans="1:17" ht="12.75">
      <c r="A107" s="4" t="s">
        <v>53</v>
      </c>
      <c r="B107" s="8"/>
      <c r="C107" s="25"/>
      <c r="D107" s="11"/>
      <c r="E107" s="25"/>
      <c r="F107" s="11"/>
      <c r="G107" s="25"/>
      <c r="H107" s="11"/>
      <c r="I107" s="25"/>
      <c r="J107" s="11"/>
      <c r="K107" s="25"/>
      <c r="L107" s="11"/>
      <c r="M107" s="25"/>
      <c r="N107" s="11"/>
      <c r="O107" s="25"/>
      <c r="P107" s="16">
        <f t="shared" si="4"/>
        <v>0</v>
      </c>
      <c r="Q107" s="40"/>
    </row>
    <row r="108" spans="1:17" ht="12.75">
      <c r="A108" s="4" t="s">
        <v>54</v>
      </c>
      <c r="B108" s="8"/>
      <c r="C108" s="25"/>
      <c r="D108" s="11"/>
      <c r="E108" s="25"/>
      <c r="F108" s="11"/>
      <c r="G108" s="25"/>
      <c r="H108" s="11"/>
      <c r="I108" s="25"/>
      <c r="J108" s="11"/>
      <c r="K108" s="25"/>
      <c r="L108" s="11"/>
      <c r="M108" s="25"/>
      <c r="N108" s="11"/>
      <c r="O108" s="25"/>
      <c r="P108" s="16">
        <f t="shared" si="4"/>
        <v>0</v>
      </c>
      <c r="Q108" s="40"/>
    </row>
    <row r="109" spans="1:17" ht="12.75">
      <c r="A109" s="4" t="s">
        <v>55</v>
      </c>
      <c r="B109" s="8"/>
      <c r="C109" s="25"/>
      <c r="D109" s="11"/>
      <c r="E109" s="25"/>
      <c r="F109" s="11"/>
      <c r="G109" s="25"/>
      <c r="H109" s="11"/>
      <c r="I109" s="25"/>
      <c r="J109" s="11"/>
      <c r="K109" s="25"/>
      <c r="L109" s="11"/>
      <c r="M109" s="25"/>
      <c r="N109" s="11"/>
      <c r="O109" s="25"/>
      <c r="P109" s="16">
        <f t="shared" si="4"/>
        <v>0</v>
      </c>
      <c r="Q109" s="40"/>
    </row>
    <row r="110" spans="1:17" ht="12.75">
      <c r="A110" s="4" t="s">
        <v>56</v>
      </c>
      <c r="B110" s="8"/>
      <c r="C110" s="25"/>
      <c r="D110" s="11"/>
      <c r="E110" s="25"/>
      <c r="F110" s="11"/>
      <c r="G110" s="25"/>
      <c r="H110" s="11"/>
      <c r="I110" s="25"/>
      <c r="J110" s="11"/>
      <c r="K110" s="25"/>
      <c r="L110" s="11"/>
      <c r="M110" s="25"/>
      <c r="N110" s="11"/>
      <c r="O110" s="25"/>
      <c r="P110" s="16">
        <f t="shared" si="4"/>
        <v>0</v>
      </c>
      <c r="Q110" s="40"/>
    </row>
    <row r="111" spans="1:17" ht="12.75">
      <c r="A111" s="4" t="s">
        <v>57</v>
      </c>
      <c r="B111" s="8"/>
      <c r="C111" s="25"/>
      <c r="D111" s="11"/>
      <c r="E111" s="25"/>
      <c r="F111" s="11"/>
      <c r="G111" s="25"/>
      <c r="H111" s="11"/>
      <c r="I111" s="25"/>
      <c r="J111" s="11"/>
      <c r="K111" s="25"/>
      <c r="L111" s="11"/>
      <c r="M111" s="25"/>
      <c r="N111" s="11"/>
      <c r="O111" s="25"/>
      <c r="P111" s="16">
        <f t="shared" si="4"/>
        <v>0</v>
      </c>
      <c r="Q111" s="40"/>
    </row>
    <row r="112" spans="1:17" ht="12.75">
      <c r="A112" s="4" t="s">
        <v>58</v>
      </c>
      <c r="B112" s="8"/>
      <c r="C112" s="25"/>
      <c r="D112" s="11"/>
      <c r="E112" s="25"/>
      <c r="F112" s="11"/>
      <c r="G112" s="25"/>
      <c r="H112" s="11"/>
      <c r="I112" s="25"/>
      <c r="J112" s="11"/>
      <c r="K112" s="25"/>
      <c r="L112" s="11"/>
      <c r="M112" s="25"/>
      <c r="N112" s="11"/>
      <c r="O112" s="25"/>
      <c r="P112" s="16">
        <f t="shared" si="4"/>
        <v>0</v>
      </c>
      <c r="Q112" s="40"/>
    </row>
    <row r="113" spans="1:17" ht="12.75">
      <c r="A113" s="4" t="s">
        <v>59</v>
      </c>
      <c r="B113" s="8"/>
      <c r="C113" s="25"/>
      <c r="D113" s="11"/>
      <c r="E113" s="25"/>
      <c r="F113" s="11"/>
      <c r="G113" s="25"/>
      <c r="H113" s="11"/>
      <c r="I113" s="25"/>
      <c r="J113" s="11"/>
      <c r="K113" s="25"/>
      <c r="L113" s="11"/>
      <c r="M113" s="25"/>
      <c r="N113" s="11"/>
      <c r="O113" s="25"/>
      <c r="P113" s="16">
        <f t="shared" si="4"/>
        <v>0</v>
      </c>
      <c r="Q113" s="40"/>
    </row>
    <row r="114" spans="1:17" ht="12.75">
      <c r="A114" s="4" t="s">
        <v>60</v>
      </c>
      <c r="B114" s="8"/>
      <c r="C114" s="25"/>
      <c r="D114" s="11"/>
      <c r="E114" s="25"/>
      <c r="F114" s="11"/>
      <c r="G114" s="25"/>
      <c r="H114" s="11"/>
      <c r="I114" s="25"/>
      <c r="J114" s="11"/>
      <c r="K114" s="25"/>
      <c r="L114" s="11"/>
      <c r="M114" s="25"/>
      <c r="N114" s="11"/>
      <c r="O114" s="25"/>
      <c r="P114" s="16">
        <f t="shared" si="4"/>
        <v>0</v>
      </c>
      <c r="Q114" s="40"/>
    </row>
    <row r="115" spans="1:17" ht="12.75">
      <c r="A115" s="4" t="s">
        <v>61</v>
      </c>
      <c r="B115" s="8"/>
      <c r="C115" s="25"/>
      <c r="D115" s="11"/>
      <c r="E115" s="25"/>
      <c r="F115" s="11"/>
      <c r="G115" s="25"/>
      <c r="H115" s="11"/>
      <c r="I115" s="25"/>
      <c r="J115" s="11"/>
      <c r="K115" s="25"/>
      <c r="L115" s="11"/>
      <c r="M115" s="25"/>
      <c r="N115" s="11"/>
      <c r="O115" s="25"/>
      <c r="P115" s="16">
        <f t="shared" si="4"/>
        <v>0</v>
      </c>
      <c r="Q115" s="40"/>
    </row>
    <row r="116" spans="1:17" ht="12.75">
      <c r="A116" s="4" t="s">
        <v>62</v>
      </c>
      <c r="B116" s="8"/>
      <c r="C116" s="25"/>
      <c r="D116" s="11"/>
      <c r="E116" s="25"/>
      <c r="F116" s="11"/>
      <c r="G116" s="25"/>
      <c r="H116" s="11"/>
      <c r="I116" s="25"/>
      <c r="J116" s="11"/>
      <c r="K116" s="25"/>
      <c r="L116" s="11"/>
      <c r="M116" s="25"/>
      <c r="N116" s="11"/>
      <c r="O116" s="25"/>
      <c r="P116" s="16">
        <f t="shared" si="4"/>
        <v>0</v>
      </c>
      <c r="Q116" s="40"/>
    </row>
    <row r="117" spans="1:17" ht="12.75">
      <c r="A117" s="4" t="s">
        <v>63</v>
      </c>
      <c r="B117" s="8"/>
      <c r="C117" s="25"/>
      <c r="D117" s="11"/>
      <c r="E117" s="25"/>
      <c r="F117" s="11"/>
      <c r="G117" s="25"/>
      <c r="H117" s="11"/>
      <c r="I117" s="25"/>
      <c r="J117" s="11"/>
      <c r="K117" s="25"/>
      <c r="L117" s="11"/>
      <c r="M117" s="25"/>
      <c r="N117" s="11"/>
      <c r="O117" s="25"/>
      <c r="P117" s="16">
        <f t="shared" si="4"/>
        <v>0</v>
      </c>
      <c r="Q117" s="40"/>
    </row>
    <row r="118" spans="1:17" ht="12.75">
      <c r="A118" s="4" t="s">
        <v>64</v>
      </c>
      <c r="B118" s="8"/>
      <c r="C118" s="25"/>
      <c r="D118" s="11"/>
      <c r="E118" s="25"/>
      <c r="F118" s="11"/>
      <c r="G118" s="25"/>
      <c r="H118" s="11"/>
      <c r="I118" s="25"/>
      <c r="J118" s="11"/>
      <c r="K118" s="25"/>
      <c r="L118" s="11"/>
      <c r="M118" s="25"/>
      <c r="N118" s="11"/>
      <c r="O118" s="25"/>
      <c r="P118" s="16">
        <f t="shared" si="4"/>
        <v>0</v>
      </c>
      <c r="Q118" s="40"/>
    </row>
    <row r="119" spans="1:17" ht="12.75">
      <c r="A119" s="4" t="s">
        <v>65</v>
      </c>
      <c r="B119" s="8"/>
      <c r="C119" s="25"/>
      <c r="D119" s="11"/>
      <c r="E119" s="25"/>
      <c r="F119" s="11"/>
      <c r="G119" s="25"/>
      <c r="H119" s="11"/>
      <c r="I119" s="25"/>
      <c r="J119" s="11"/>
      <c r="K119" s="25"/>
      <c r="L119" s="11"/>
      <c r="M119" s="25"/>
      <c r="N119" s="11"/>
      <c r="O119" s="25"/>
      <c r="P119" s="16">
        <f t="shared" si="4"/>
        <v>0</v>
      </c>
      <c r="Q119" s="40"/>
    </row>
    <row r="120" spans="1:17" ht="12.75">
      <c r="A120" s="4" t="s">
        <v>176</v>
      </c>
      <c r="B120" s="8"/>
      <c r="C120" s="25"/>
      <c r="D120" s="11"/>
      <c r="E120" s="25"/>
      <c r="F120" s="11"/>
      <c r="G120" s="25"/>
      <c r="H120" s="11"/>
      <c r="I120" s="25"/>
      <c r="J120" s="11"/>
      <c r="K120" s="25"/>
      <c r="L120" s="11"/>
      <c r="M120" s="25"/>
      <c r="N120" s="11"/>
      <c r="O120" s="25"/>
      <c r="P120" s="16">
        <f t="shared" si="4"/>
        <v>0</v>
      </c>
      <c r="Q120" s="40"/>
    </row>
    <row r="121" spans="1:17" ht="12.75">
      <c r="A121" s="4" t="s">
        <v>66</v>
      </c>
      <c r="B121" s="8"/>
      <c r="C121" s="25"/>
      <c r="D121" s="11"/>
      <c r="E121" s="25"/>
      <c r="F121" s="11"/>
      <c r="G121" s="25"/>
      <c r="H121" s="11"/>
      <c r="I121" s="25"/>
      <c r="J121" s="11"/>
      <c r="K121" s="25"/>
      <c r="L121" s="11"/>
      <c r="M121" s="25"/>
      <c r="N121" s="11"/>
      <c r="O121" s="25"/>
      <c r="P121" s="16">
        <f t="shared" si="4"/>
        <v>0</v>
      </c>
      <c r="Q121" s="40"/>
    </row>
    <row r="122" spans="1:17" ht="12.75">
      <c r="A122" s="4" t="s">
        <v>67</v>
      </c>
      <c r="B122" s="8"/>
      <c r="C122" s="25"/>
      <c r="D122" s="11"/>
      <c r="E122" s="25"/>
      <c r="F122" s="11"/>
      <c r="G122" s="25"/>
      <c r="H122" s="11"/>
      <c r="I122" s="25"/>
      <c r="J122" s="11"/>
      <c r="K122" s="25"/>
      <c r="L122" s="11"/>
      <c r="M122" s="25"/>
      <c r="N122" s="11"/>
      <c r="O122" s="25"/>
      <c r="P122" s="16">
        <f t="shared" si="4"/>
        <v>0</v>
      </c>
      <c r="Q122" s="40"/>
    </row>
    <row r="123" spans="1:17" ht="12.75">
      <c r="A123" s="4" t="s">
        <v>68</v>
      </c>
      <c r="B123" s="8"/>
      <c r="C123" s="25"/>
      <c r="D123" s="11"/>
      <c r="E123" s="25"/>
      <c r="F123" s="11"/>
      <c r="G123" s="25"/>
      <c r="H123" s="11"/>
      <c r="I123" s="25"/>
      <c r="J123" s="11"/>
      <c r="K123" s="25"/>
      <c r="L123" s="11"/>
      <c r="M123" s="25"/>
      <c r="N123" s="11"/>
      <c r="O123" s="25"/>
      <c r="P123" s="16">
        <f t="shared" si="4"/>
        <v>0</v>
      </c>
      <c r="Q123" s="40"/>
    </row>
    <row r="124" spans="1:17" ht="12.75">
      <c r="A124" s="4" t="s">
        <v>69</v>
      </c>
      <c r="B124" s="8"/>
      <c r="C124" s="25"/>
      <c r="D124" s="11"/>
      <c r="E124" s="25"/>
      <c r="F124" s="11"/>
      <c r="G124" s="25"/>
      <c r="H124" s="11"/>
      <c r="I124" s="25"/>
      <c r="J124" s="11"/>
      <c r="K124" s="25"/>
      <c r="L124" s="11"/>
      <c r="M124" s="25"/>
      <c r="N124" s="11"/>
      <c r="O124" s="25"/>
      <c r="P124" s="16">
        <f t="shared" si="4"/>
        <v>0</v>
      </c>
      <c r="Q124" s="40"/>
    </row>
    <row r="125" spans="1:17" ht="12.75">
      <c r="A125" s="4" t="s">
        <v>70</v>
      </c>
      <c r="B125" s="8"/>
      <c r="C125" s="25"/>
      <c r="D125" s="11"/>
      <c r="E125" s="25"/>
      <c r="F125" s="11"/>
      <c r="G125" s="25"/>
      <c r="H125" s="11"/>
      <c r="I125" s="25"/>
      <c r="J125" s="11"/>
      <c r="K125" s="25"/>
      <c r="L125" s="11"/>
      <c r="M125" s="25"/>
      <c r="N125" s="11"/>
      <c r="O125" s="25"/>
      <c r="P125" s="16">
        <f t="shared" si="4"/>
        <v>0</v>
      </c>
      <c r="Q125" s="40"/>
    </row>
    <row r="126" spans="1:17" ht="12.75">
      <c r="A126" s="4" t="s">
        <v>71</v>
      </c>
      <c r="B126" s="8"/>
      <c r="C126" s="25"/>
      <c r="D126" s="11"/>
      <c r="E126" s="25"/>
      <c r="F126" s="11"/>
      <c r="G126" s="25"/>
      <c r="H126" s="11"/>
      <c r="I126" s="25"/>
      <c r="J126" s="11"/>
      <c r="K126" s="25"/>
      <c r="L126" s="11"/>
      <c r="M126" s="25"/>
      <c r="N126" s="11"/>
      <c r="O126" s="25"/>
      <c r="P126" s="16">
        <f t="shared" si="4"/>
        <v>0</v>
      </c>
      <c r="Q126" s="40"/>
    </row>
    <row r="127" spans="1:17" ht="12.75">
      <c r="A127" s="4" t="s">
        <v>72</v>
      </c>
      <c r="B127" s="8"/>
      <c r="C127" s="25"/>
      <c r="D127" s="11"/>
      <c r="E127" s="25"/>
      <c r="F127" s="11"/>
      <c r="G127" s="25"/>
      <c r="H127" s="11"/>
      <c r="I127" s="25"/>
      <c r="J127" s="11"/>
      <c r="K127" s="25"/>
      <c r="L127" s="11"/>
      <c r="M127" s="25"/>
      <c r="N127" s="11"/>
      <c r="O127" s="25"/>
      <c r="P127" s="16">
        <f t="shared" si="4"/>
        <v>0</v>
      </c>
      <c r="Q127" s="40"/>
    </row>
    <row r="128" spans="1:17" ht="12.75">
      <c r="A128" s="4" t="s">
        <v>73</v>
      </c>
      <c r="B128" s="8"/>
      <c r="C128" s="25"/>
      <c r="D128" s="11"/>
      <c r="E128" s="25"/>
      <c r="F128" s="11"/>
      <c r="G128" s="25"/>
      <c r="H128" s="11"/>
      <c r="I128" s="25"/>
      <c r="J128" s="11"/>
      <c r="K128" s="25"/>
      <c r="L128" s="11"/>
      <c r="M128" s="25"/>
      <c r="N128" s="11"/>
      <c r="O128" s="25"/>
      <c r="P128" s="16">
        <f t="shared" si="4"/>
        <v>0</v>
      </c>
      <c r="Q128" s="40"/>
    </row>
    <row r="129" spans="1:17" ht="12.75">
      <c r="A129" s="4" t="s">
        <v>74</v>
      </c>
      <c r="B129" s="8"/>
      <c r="C129" s="25"/>
      <c r="D129" s="11"/>
      <c r="E129" s="25"/>
      <c r="F129" s="11"/>
      <c r="G129" s="25"/>
      <c r="H129" s="11"/>
      <c r="I129" s="25"/>
      <c r="J129" s="11"/>
      <c r="K129" s="25"/>
      <c r="L129" s="11"/>
      <c r="M129" s="25"/>
      <c r="N129" s="11"/>
      <c r="O129" s="25"/>
      <c r="P129" s="16">
        <f t="shared" si="4"/>
        <v>0</v>
      </c>
      <c r="Q129" s="40"/>
    </row>
    <row r="130" spans="1:17" ht="12.75">
      <c r="A130" s="4" t="s">
        <v>75</v>
      </c>
      <c r="B130" s="8"/>
      <c r="C130" s="25"/>
      <c r="D130" s="11"/>
      <c r="E130" s="25"/>
      <c r="F130" s="11"/>
      <c r="G130" s="25"/>
      <c r="H130" s="11"/>
      <c r="I130" s="25"/>
      <c r="J130" s="11"/>
      <c r="K130" s="25"/>
      <c r="L130" s="11"/>
      <c r="M130" s="25"/>
      <c r="N130" s="11"/>
      <c r="O130" s="25"/>
      <c r="P130" s="16">
        <f t="shared" si="4"/>
        <v>0</v>
      </c>
      <c r="Q130" s="40"/>
    </row>
    <row r="131" spans="1:17" ht="12.75">
      <c r="A131" s="4" t="s">
        <v>76</v>
      </c>
      <c r="B131" s="8"/>
      <c r="C131" s="25"/>
      <c r="D131" s="11"/>
      <c r="E131" s="25"/>
      <c r="F131" s="11"/>
      <c r="G131" s="25"/>
      <c r="H131" s="11"/>
      <c r="I131" s="25"/>
      <c r="J131" s="11"/>
      <c r="K131" s="25"/>
      <c r="L131" s="11"/>
      <c r="M131" s="25"/>
      <c r="N131" s="11"/>
      <c r="O131" s="25"/>
      <c r="P131" s="16">
        <f t="shared" si="4"/>
        <v>0</v>
      </c>
      <c r="Q131" s="40"/>
    </row>
    <row r="132" spans="1:17" ht="12.75">
      <c r="A132" s="4" t="s">
        <v>77</v>
      </c>
      <c r="B132" s="8"/>
      <c r="C132" s="25"/>
      <c r="D132" s="11"/>
      <c r="E132" s="25"/>
      <c r="F132" s="11"/>
      <c r="G132" s="25"/>
      <c r="H132" s="11"/>
      <c r="I132" s="25"/>
      <c r="J132" s="11"/>
      <c r="K132" s="25"/>
      <c r="L132" s="11"/>
      <c r="M132" s="25"/>
      <c r="N132" s="11"/>
      <c r="O132" s="25"/>
      <c r="P132" s="16">
        <f t="shared" si="4"/>
        <v>0</v>
      </c>
      <c r="Q132" s="40"/>
    </row>
    <row r="133" spans="1:17" ht="12.75">
      <c r="A133" s="4" t="s">
        <v>78</v>
      </c>
      <c r="B133" s="8"/>
      <c r="C133" s="25"/>
      <c r="D133" s="11"/>
      <c r="E133" s="25"/>
      <c r="F133" s="11"/>
      <c r="G133" s="25"/>
      <c r="H133" s="11"/>
      <c r="I133" s="25"/>
      <c r="J133" s="11"/>
      <c r="K133" s="25"/>
      <c r="L133" s="11"/>
      <c r="M133" s="25"/>
      <c r="N133" s="11"/>
      <c r="O133" s="25"/>
      <c r="P133" s="16">
        <f t="shared" si="4"/>
        <v>0</v>
      </c>
      <c r="Q133" s="40"/>
    </row>
    <row r="134" spans="1:17" ht="12.75">
      <c r="A134" s="4" t="s">
        <v>79</v>
      </c>
      <c r="B134" s="8"/>
      <c r="C134" s="25"/>
      <c r="D134" s="11"/>
      <c r="E134" s="25"/>
      <c r="F134" s="11"/>
      <c r="G134" s="25"/>
      <c r="H134" s="11"/>
      <c r="I134" s="25"/>
      <c r="J134" s="11"/>
      <c r="K134" s="25"/>
      <c r="L134" s="11"/>
      <c r="M134" s="25"/>
      <c r="N134" s="11"/>
      <c r="O134" s="25"/>
      <c r="P134" s="16">
        <f aca="true" t="shared" si="5" ref="P134:P197">SUM(B134:O134)</f>
        <v>0</v>
      </c>
      <c r="Q134" s="40"/>
    </row>
    <row r="135" spans="1:17" ht="12.75">
      <c r="A135" s="4" t="s">
        <v>80</v>
      </c>
      <c r="B135" s="8"/>
      <c r="C135" s="25"/>
      <c r="D135" s="11"/>
      <c r="E135" s="25"/>
      <c r="F135" s="11"/>
      <c r="G135" s="25"/>
      <c r="H135" s="11"/>
      <c r="I135" s="25"/>
      <c r="J135" s="11"/>
      <c r="K135" s="25"/>
      <c r="L135" s="11"/>
      <c r="M135" s="25"/>
      <c r="N135" s="11"/>
      <c r="O135" s="25"/>
      <c r="P135" s="16">
        <f t="shared" si="5"/>
        <v>0</v>
      </c>
      <c r="Q135" s="40"/>
    </row>
    <row r="136" spans="1:17" ht="12.75">
      <c r="A136" s="4" t="s">
        <v>81</v>
      </c>
      <c r="B136" s="8"/>
      <c r="C136" s="25"/>
      <c r="D136" s="11"/>
      <c r="E136" s="25"/>
      <c r="F136" s="11"/>
      <c r="G136" s="25"/>
      <c r="H136" s="11"/>
      <c r="I136" s="25"/>
      <c r="J136" s="11"/>
      <c r="K136" s="25"/>
      <c r="L136" s="11"/>
      <c r="M136" s="25"/>
      <c r="N136" s="11"/>
      <c r="O136" s="25"/>
      <c r="P136" s="16">
        <f t="shared" si="5"/>
        <v>0</v>
      </c>
      <c r="Q136" s="40"/>
    </row>
    <row r="137" spans="1:17" ht="12.75">
      <c r="A137" s="4" t="s">
        <v>82</v>
      </c>
      <c r="B137" s="8"/>
      <c r="C137" s="25"/>
      <c r="D137" s="11"/>
      <c r="E137" s="25"/>
      <c r="F137" s="11"/>
      <c r="G137" s="25"/>
      <c r="H137" s="11"/>
      <c r="I137" s="25"/>
      <c r="J137" s="11"/>
      <c r="K137" s="25"/>
      <c r="L137" s="11"/>
      <c r="M137" s="25"/>
      <c r="N137" s="11"/>
      <c r="O137" s="25"/>
      <c r="P137" s="16">
        <f t="shared" si="5"/>
        <v>0</v>
      </c>
      <c r="Q137" s="40"/>
    </row>
    <row r="138" spans="1:17" ht="12.75">
      <c r="A138" s="4" t="s">
        <v>83</v>
      </c>
      <c r="B138" s="8"/>
      <c r="C138" s="25"/>
      <c r="D138" s="11"/>
      <c r="E138" s="25"/>
      <c r="F138" s="11"/>
      <c r="G138" s="25"/>
      <c r="H138" s="11"/>
      <c r="I138" s="25"/>
      <c r="J138" s="11"/>
      <c r="K138" s="25"/>
      <c r="L138" s="11"/>
      <c r="M138" s="25"/>
      <c r="N138" s="11"/>
      <c r="O138" s="25"/>
      <c r="P138" s="16">
        <f t="shared" si="5"/>
        <v>0</v>
      </c>
      <c r="Q138" s="40"/>
    </row>
    <row r="139" spans="1:17" ht="12.75">
      <c r="A139" s="4" t="s">
        <v>84</v>
      </c>
      <c r="B139" s="8"/>
      <c r="C139" s="25"/>
      <c r="D139" s="11"/>
      <c r="E139" s="25"/>
      <c r="F139" s="11"/>
      <c r="G139" s="25"/>
      <c r="H139" s="11"/>
      <c r="I139" s="25"/>
      <c r="J139" s="11"/>
      <c r="K139" s="25"/>
      <c r="L139" s="11"/>
      <c r="M139" s="25"/>
      <c r="N139" s="11"/>
      <c r="O139" s="25"/>
      <c r="P139" s="16">
        <f t="shared" si="5"/>
        <v>0</v>
      </c>
      <c r="Q139" s="40"/>
    </row>
    <row r="140" spans="1:17" ht="12.75">
      <c r="A140" s="4" t="s">
        <v>85</v>
      </c>
      <c r="B140" s="8"/>
      <c r="C140" s="25"/>
      <c r="D140" s="11"/>
      <c r="E140" s="25"/>
      <c r="F140" s="11"/>
      <c r="G140" s="25"/>
      <c r="H140" s="11"/>
      <c r="I140" s="25"/>
      <c r="J140" s="11"/>
      <c r="K140" s="25"/>
      <c r="L140" s="11"/>
      <c r="M140" s="25"/>
      <c r="N140" s="11"/>
      <c r="O140" s="25"/>
      <c r="P140" s="16">
        <f t="shared" si="5"/>
        <v>0</v>
      </c>
      <c r="Q140" s="40"/>
    </row>
    <row r="141" spans="1:17" ht="12.75">
      <c r="A141" s="4" t="s">
        <v>86</v>
      </c>
      <c r="B141" s="8"/>
      <c r="C141" s="25"/>
      <c r="D141" s="11"/>
      <c r="E141" s="25"/>
      <c r="F141" s="11"/>
      <c r="G141" s="25"/>
      <c r="H141" s="11"/>
      <c r="I141" s="25"/>
      <c r="J141" s="11"/>
      <c r="K141" s="25"/>
      <c r="L141" s="11"/>
      <c r="M141" s="25"/>
      <c r="N141" s="11"/>
      <c r="O141" s="25"/>
      <c r="P141" s="16">
        <f t="shared" si="5"/>
        <v>0</v>
      </c>
      <c r="Q141" s="40"/>
    </row>
    <row r="142" spans="1:17" ht="12.75">
      <c r="A142" s="4" t="s">
        <v>87</v>
      </c>
      <c r="B142" s="8"/>
      <c r="C142" s="25"/>
      <c r="D142" s="11"/>
      <c r="E142" s="25"/>
      <c r="F142" s="11"/>
      <c r="G142" s="25"/>
      <c r="H142" s="11"/>
      <c r="I142" s="25"/>
      <c r="J142" s="11"/>
      <c r="K142" s="25"/>
      <c r="L142" s="11"/>
      <c r="M142" s="25"/>
      <c r="N142" s="11"/>
      <c r="O142" s="25"/>
      <c r="P142" s="16">
        <f t="shared" si="5"/>
        <v>0</v>
      </c>
      <c r="Q142" s="40"/>
    </row>
    <row r="143" spans="1:17" ht="12.75">
      <c r="A143" s="4" t="s">
        <v>88</v>
      </c>
      <c r="B143" s="8"/>
      <c r="C143" s="25"/>
      <c r="D143" s="11"/>
      <c r="E143" s="25"/>
      <c r="F143" s="11"/>
      <c r="G143" s="25"/>
      <c r="H143" s="11"/>
      <c r="I143" s="25"/>
      <c r="J143" s="11"/>
      <c r="K143" s="25"/>
      <c r="L143" s="11"/>
      <c r="M143" s="25"/>
      <c r="N143" s="11"/>
      <c r="O143" s="25"/>
      <c r="P143" s="16">
        <f t="shared" si="5"/>
        <v>0</v>
      </c>
      <c r="Q143" s="40"/>
    </row>
    <row r="144" spans="1:17" ht="12.75">
      <c r="A144" s="4" t="s">
        <v>89</v>
      </c>
      <c r="B144" s="8"/>
      <c r="C144" s="25"/>
      <c r="D144" s="11"/>
      <c r="E144" s="25"/>
      <c r="F144" s="11"/>
      <c r="G144" s="25"/>
      <c r="H144" s="11"/>
      <c r="I144" s="25"/>
      <c r="J144" s="11"/>
      <c r="K144" s="25"/>
      <c r="L144" s="11"/>
      <c r="M144" s="25"/>
      <c r="N144" s="11"/>
      <c r="O144" s="25"/>
      <c r="P144" s="16">
        <f t="shared" si="5"/>
        <v>0</v>
      </c>
      <c r="Q144" s="40"/>
    </row>
    <row r="145" spans="1:17" ht="12.75">
      <c r="A145" s="4" t="s">
        <v>90</v>
      </c>
      <c r="B145" s="8"/>
      <c r="C145" s="25"/>
      <c r="D145" s="11"/>
      <c r="E145" s="25"/>
      <c r="F145" s="11"/>
      <c r="G145" s="25"/>
      <c r="H145" s="11"/>
      <c r="I145" s="25"/>
      <c r="J145" s="11"/>
      <c r="K145" s="25"/>
      <c r="L145" s="11"/>
      <c r="M145" s="25"/>
      <c r="N145" s="11"/>
      <c r="O145" s="25"/>
      <c r="P145" s="16">
        <f t="shared" si="5"/>
        <v>0</v>
      </c>
      <c r="Q145" s="40"/>
    </row>
    <row r="146" spans="1:17" ht="12.75">
      <c r="A146" s="4" t="s">
        <v>91</v>
      </c>
      <c r="B146" s="8"/>
      <c r="C146" s="25"/>
      <c r="D146" s="11"/>
      <c r="E146" s="25"/>
      <c r="F146" s="11"/>
      <c r="G146" s="25"/>
      <c r="H146" s="11"/>
      <c r="I146" s="25"/>
      <c r="J146" s="11"/>
      <c r="K146" s="25"/>
      <c r="L146" s="11"/>
      <c r="M146" s="25"/>
      <c r="N146" s="11"/>
      <c r="O146" s="25"/>
      <c r="P146" s="16">
        <f t="shared" si="5"/>
        <v>0</v>
      </c>
      <c r="Q146" s="40"/>
    </row>
    <row r="147" spans="1:17" ht="12.75">
      <c r="A147" s="4" t="s">
        <v>92</v>
      </c>
      <c r="B147" s="8"/>
      <c r="C147" s="25"/>
      <c r="D147" s="11"/>
      <c r="E147" s="25"/>
      <c r="F147" s="11"/>
      <c r="G147" s="25"/>
      <c r="H147" s="11"/>
      <c r="I147" s="25"/>
      <c r="J147" s="11"/>
      <c r="K147" s="25"/>
      <c r="L147" s="11"/>
      <c r="M147" s="25"/>
      <c r="N147" s="11"/>
      <c r="O147" s="25"/>
      <c r="P147" s="16">
        <f t="shared" si="5"/>
        <v>0</v>
      </c>
      <c r="Q147" s="40"/>
    </row>
    <row r="148" spans="1:17" ht="12.75">
      <c r="A148" s="4" t="s">
        <v>93</v>
      </c>
      <c r="B148" s="8"/>
      <c r="C148" s="25"/>
      <c r="D148" s="11"/>
      <c r="E148" s="25"/>
      <c r="F148" s="11"/>
      <c r="G148" s="25"/>
      <c r="H148" s="11"/>
      <c r="I148" s="25"/>
      <c r="J148" s="11"/>
      <c r="K148" s="25"/>
      <c r="L148" s="11"/>
      <c r="M148" s="25"/>
      <c r="N148" s="11"/>
      <c r="O148" s="25"/>
      <c r="P148" s="16">
        <f t="shared" si="5"/>
        <v>0</v>
      </c>
      <c r="Q148" s="40"/>
    </row>
    <row r="149" spans="1:17" ht="12.75">
      <c r="A149" s="4" t="s">
        <v>94</v>
      </c>
      <c r="B149" s="8"/>
      <c r="C149" s="25"/>
      <c r="D149" s="11"/>
      <c r="E149" s="25"/>
      <c r="F149" s="11"/>
      <c r="G149" s="25"/>
      <c r="H149" s="11"/>
      <c r="I149" s="25"/>
      <c r="J149" s="11"/>
      <c r="K149" s="25"/>
      <c r="L149" s="11"/>
      <c r="M149" s="25"/>
      <c r="N149" s="11"/>
      <c r="O149" s="25"/>
      <c r="P149" s="16">
        <f t="shared" si="5"/>
        <v>0</v>
      </c>
      <c r="Q149" s="40"/>
    </row>
    <row r="150" spans="1:17" ht="12.75">
      <c r="A150" s="4" t="s">
        <v>95</v>
      </c>
      <c r="B150" s="8"/>
      <c r="C150" s="25"/>
      <c r="D150" s="11"/>
      <c r="E150" s="25"/>
      <c r="F150" s="11"/>
      <c r="G150" s="25"/>
      <c r="H150" s="11"/>
      <c r="I150" s="25"/>
      <c r="J150" s="11"/>
      <c r="K150" s="25"/>
      <c r="L150" s="11"/>
      <c r="M150" s="25"/>
      <c r="N150" s="11"/>
      <c r="O150" s="25"/>
      <c r="P150" s="16">
        <f t="shared" si="5"/>
        <v>0</v>
      </c>
      <c r="Q150" s="40"/>
    </row>
    <row r="151" spans="1:17" ht="12.75">
      <c r="A151" s="4" t="s">
        <v>96</v>
      </c>
      <c r="B151" s="8"/>
      <c r="C151" s="25"/>
      <c r="D151" s="11"/>
      <c r="E151" s="25"/>
      <c r="F151" s="11"/>
      <c r="G151" s="25"/>
      <c r="H151" s="11"/>
      <c r="I151" s="25"/>
      <c r="J151" s="11"/>
      <c r="K151" s="25"/>
      <c r="L151" s="11"/>
      <c r="M151" s="25"/>
      <c r="N151" s="11"/>
      <c r="O151" s="25"/>
      <c r="P151" s="16">
        <f t="shared" si="5"/>
        <v>0</v>
      </c>
      <c r="Q151" s="40"/>
    </row>
    <row r="152" spans="1:17" ht="12.75">
      <c r="A152" s="4" t="s">
        <v>97</v>
      </c>
      <c r="B152" s="8"/>
      <c r="C152" s="25"/>
      <c r="D152" s="11"/>
      <c r="E152" s="25"/>
      <c r="F152" s="11"/>
      <c r="G152" s="25"/>
      <c r="H152" s="11"/>
      <c r="I152" s="25"/>
      <c r="J152" s="11"/>
      <c r="K152" s="25"/>
      <c r="L152" s="11"/>
      <c r="M152" s="25"/>
      <c r="N152" s="11"/>
      <c r="O152" s="25"/>
      <c r="P152" s="16">
        <f t="shared" si="5"/>
        <v>0</v>
      </c>
      <c r="Q152" s="40"/>
    </row>
    <row r="153" spans="1:17" ht="12.75">
      <c r="A153" s="4" t="s">
        <v>98</v>
      </c>
      <c r="B153" s="8"/>
      <c r="C153" s="25"/>
      <c r="D153" s="11"/>
      <c r="E153" s="25"/>
      <c r="F153" s="11"/>
      <c r="G153" s="25"/>
      <c r="H153" s="11"/>
      <c r="I153" s="25"/>
      <c r="J153" s="11"/>
      <c r="K153" s="25"/>
      <c r="L153" s="11"/>
      <c r="M153" s="25"/>
      <c r="N153" s="11"/>
      <c r="O153" s="25"/>
      <c r="P153" s="16">
        <f t="shared" si="5"/>
        <v>0</v>
      </c>
      <c r="Q153" s="40"/>
    </row>
    <row r="154" spans="1:17" ht="12.75">
      <c r="A154" s="4" t="s">
        <v>99</v>
      </c>
      <c r="B154" s="8"/>
      <c r="C154" s="25"/>
      <c r="D154" s="11"/>
      <c r="E154" s="25"/>
      <c r="F154" s="11"/>
      <c r="G154" s="25"/>
      <c r="H154" s="11"/>
      <c r="I154" s="25"/>
      <c r="J154" s="11"/>
      <c r="K154" s="25"/>
      <c r="L154" s="11"/>
      <c r="M154" s="25"/>
      <c r="N154" s="11"/>
      <c r="O154" s="25"/>
      <c r="P154" s="16">
        <f t="shared" si="5"/>
        <v>0</v>
      </c>
      <c r="Q154" s="40"/>
    </row>
    <row r="155" spans="1:17" ht="12.75">
      <c r="A155" s="4" t="s">
        <v>1</v>
      </c>
      <c r="B155" s="8"/>
      <c r="C155" s="25"/>
      <c r="D155" s="11"/>
      <c r="E155" s="25"/>
      <c r="F155" s="11"/>
      <c r="G155" s="25"/>
      <c r="H155" s="11"/>
      <c r="I155" s="25"/>
      <c r="J155" s="11"/>
      <c r="K155" s="25"/>
      <c r="L155" s="11"/>
      <c r="M155" s="25"/>
      <c r="N155" s="11"/>
      <c r="O155" s="25"/>
      <c r="P155" s="16">
        <f t="shared" si="5"/>
        <v>0</v>
      </c>
      <c r="Q155" s="40"/>
    </row>
    <row r="156" spans="1:17" ht="12.75">
      <c r="A156" s="4" t="s">
        <v>2</v>
      </c>
      <c r="B156" s="8"/>
      <c r="C156" s="25"/>
      <c r="D156" s="11"/>
      <c r="E156" s="25"/>
      <c r="F156" s="11"/>
      <c r="G156" s="25"/>
      <c r="H156" s="11"/>
      <c r="I156" s="25"/>
      <c r="J156" s="11"/>
      <c r="K156" s="25"/>
      <c r="L156" s="11"/>
      <c r="M156" s="25"/>
      <c r="N156" s="11"/>
      <c r="O156" s="25"/>
      <c r="P156" s="16">
        <f t="shared" si="5"/>
        <v>0</v>
      </c>
      <c r="Q156" s="40"/>
    </row>
    <row r="157" spans="1:17" ht="12.75">
      <c r="A157" s="4" t="s">
        <v>3</v>
      </c>
      <c r="B157" s="8"/>
      <c r="C157" s="25"/>
      <c r="D157" s="11"/>
      <c r="E157" s="25"/>
      <c r="F157" s="11"/>
      <c r="G157" s="25"/>
      <c r="H157" s="11"/>
      <c r="I157" s="25"/>
      <c r="J157" s="11"/>
      <c r="K157" s="25"/>
      <c r="L157" s="11"/>
      <c r="M157" s="25"/>
      <c r="N157" s="11"/>
      <c r="O157" s="25"/>
      <c r="P157" s="16">
        <f t="shared" si="5"/>
        <v>0</v>
      </c>
      <c r="Q157" s="40"/>
    </row>
    <row r="158" spans="1:17" ht="12.75">
      <c r="A158" s="4" t="s">
        <v>4</v>
      </c>
      <c r="B158" s="8"/>
      <c r="C158" s="25"/>
      <c r="D158" s="11"/>
      <c r="E158" s="25"/>
      <c r="F158" s="11"/>
      <c r="G158" s="25"/>
      <c r="H158" s="11"/>
      <c r="I158" s="25"/>
      <c r="J158" s="11"/>
      <c r="K158" s="25"/>
      <c r="L158" s="11"/>
      <c r="M158" s="25"/>
      <c r="N158" s="11"/>
      <c r="O158" s="25"/>
      <c r="P158" s="16">
        <f t="shared" si="5"/>
        <v>0</v>
      </c>
      <c r="Q158" s="40"/>
    </row>
    <row r="159" spans="1:17" ht="12.75">
      <c r="A159" s="4" t="s">
        <v>5</v>
      </c>
      <c r="B159" s="8"/>
      <c r="C159" s="25"/>
      <c r="D159" s="11"/>
      <c r="E159" s="25"/>
      <c r="F159" s="11"/>
      <c r="G159" s="25"/>
      <c r="H159" s="11"/>
      <c r="I159" s="25"/>
      <c r="J159" s="11"/>
      <c r="K159" s="25"/>
      <c r="L159" s="11"/>
      <c r="M159" s="25"/>
      <c r="N159" s="11"/>
      <c r="O159" s="25"/>
      <c r="P159" s="16">
        <f t="shared" si="5"/>
        <v>0</v>
      </c>
      <c r="Q159" s="40"/>
    </row>
    <row r="160" spans="1:17" ht="12.75">
      <c r="A160" s="4" t="s">
        <v>6</v>
      </c>
      <c r="B160" s="8"/>
      <c r="C160" s="25"/>
      <c r="D160" s="11"/>
      <c r="E160" s="25"/>
      <c r="F160" s="11"/>
      <c r="G160" s="25"/>
      <c r="H160" s="11"/>
      <c r="I160" s="25"/>
      <c r="J160" s="11"/>
      <c r="K160" s="25"/>
      <c r="L160" s="11"/>
      <c r="M160" s="25"/>
      <c r="N160" s="11"/>
      <c r="O160" s="25"/>
      <c r="P160" s="16">
        <f t="shared" si="5"/>
        <v>0</v>
      </c>
      <c r="Q160" s="40"/>
    </row>
    <row r="161" spans="1:17" ht="12.75">
      <c r="A161" s="4" t="s">
        <v>7</v>
      </c>
      <c r="B161" s="8"/>
      <c r="C161" s="25"/>
      <c r="D161" s="11"/>
      <c r="E161" s="25"/>
      <c r="F161" s="11"/>
      <c r="G161" s="25"/>
      <c r="H161" s="11"/>
      <c r="I161" s="25"/>
      <c r="J161" s="11"/>
      <c r="K161" s="25"/>
      <c r="L161" s="11"/>
      <c r="M161" s="25"/>
      <c r="N161" s="11"/>
      <c r="O161" s="25"/>
      <c r="P161" s="16">
        <f t="shared" si="5"/>
        <v>0</v>
      </c>
      <c r="Q161" s="40"/>
    </row>
    <row r="162" spans="1:17" ht="12.75">
      <c r="A162" s="4" t="s">
        <v>8</v>
      </c>
      <c r="B162" s="8"/>
      <c r="C162" s="25"/>
      <c r="D162" s="11"/>
      <c r="E162" s="25"/>
      <c r="F162" s="11"/>
      <c r="G162" s="25"/>
      <c r="H162" s="11"/>
      <c r="I162" s="25"/>
      <c r="J162" s="11"/>
      <c r="K162" s="25"/>
      <c r="L162" s="11"/>
      <c r="M162" s="25"/>
      <c r="N162" s="11"/>
      <c r="O162" s="25"/>
      <c r="P162" s="16">
        <f t="shared" si="5"/>
        <v>0</v>
      </c>
      <c r="Q162" s="40"/>
    </row>
    <row r="163" spans="1:17" ht="12.75">
      <c r="A163" s="4" t="s">
        <v>9</v>
      </c>
      <c r="B163" s="8"/>
      <c r="C163" s="25"/>
      <c r="D163" s="11"/>
      <c r="E163" s="25"/>
      <c r="F163" s="11"/>
      <c r="G163" s="25"/>
      <c r="H163" s="11"/>
      <c r="I163" s="25"/>
      <c r="J163" s="11"/>
      <c r="K163" s="25"/>
      <c r="L163" s="11"/>
      <c r="M163" s="25"/>
      <c r="N163" s="11"/>
      <c r="O163" s="25"/>
      <c r="P163" s="16">
        <f t="shared" si="5"/>
        <v>0</v>
      </c>
      <c r="Q163" s="40"/>
    </row>
    <row r="164" spans="1:17" ht="12.75">
      <c r="A164" s="4" t="s">
        <v>10</v>
      </c>
      <c r="B164" s="8"/>
      <c r="C164" s="25"/>
      <c r="D164" s="11"/>
      <c r="E164" s="25"/>
      <c r="F164" s="11"/>
      <c r="G164" s="25"/>
      <c r="H164" s="11"/>
      <c r="I164" s="25"/>
      <c r="J164" s="11"/>
      <c r="K164" s="25"/>
      <c r="L164" s="11"/>
      <c r="M164" s="25"/>
      <c r="N164" s="11"/>
      <c r="O164" s="25"/>
      <c r="P164" s="16">
        <f t="shared" si="5"/>
        <v>0</v>
      </c>
      <c r="Q164" s="40"/>
    </row>
    <row r="165" spans="1:17" ht="12.75">
      <c r="A165" s="4" t="s">
        <v>100</v>
      </c>
      <c r="B165" s="8"/>
      <c r="C165" s="25"/>
      <c r="D165" s="11"/>
      <c r="E165" s="25"/>
      <c r="F165" s="11"/>
      <c r="G165" s="25"/>
      <c r="H165" s="11"/>
      <c r="I165" s="25"/>
      <c r="J165" s="11"/>
      <c r="K165" s="25"/>
      <c r="L165" s="11"/>
      <c r="M165" s="25"/>
      <c r="N165" s="11"/>
      <c r="O165" s="25"/>
      <c r="P165" s="16">
        <f t="shared" si="5"/>
        <v>0</v>
      </c>
      <c r="Q165" s="40"/>
    </row>
    <row r="166" spans="1:17" ht="12.75">
      <c r="A166" s="4" t="s">
        <v>101</v>
      </c>
      <c r="B166" s="8"/>
      <c r="C166" s="25"/>
      <c r="D166" s="11"/>
      <c r="E166" s="25"/>
      <c r="F166" s="11"/>
      <c r="G166" s="25"/>
      <c r="H166" s="11"/>
      <c r="I166" s="25"/>
      <c r="J166" s="11"/>
      <c r="K166" s="25"/>
      <c r="L166" s="11"/>
      <c r="M166" s="25"/>
      <c r="N166" s="11"/>
      <c r="O166" s="25"/>
      <c r="P166" s="16">
        <f t="shared" si="5"/>
        <v>0</v>
      </c>
      <c r="Q166" s="40"/>
    </row>
    <row r="167" spans="1:17" ht="12.75">
      <c r="A167" s="4" t="s">
        <v>102</v>
      </c>
      <c r="B167" s="8"/>
      <c r="C167" s="25"/>
      <c r="D167" s="11"/>
      <c r="E167" s="25"/>
      <c r="F167" s="11"/>
      <c r="G167" s="25"/>
      <c r="H167" s="11"/>
      <c r="I167" s="25"/>
      <c r="J167" s="11"/>
      <c r="K167" s="25"/>
      <c r="L167" s="11"/>
      <c r="M167" s="25"/>
      <c r="N167" s="11"/>
      <c r="O167" s="25"/>
      <c r="P167" s="16">
        <f t="shared" si="5"/>
        <v>0</v>
      </c>
      <c r="Q167" s="40"/>
    </row>
    <row r="168" spans="1:17" ht="12.75">
      <c r="A168" s="4" t="s">
        <v>103</v>
      </c>
      <c r="B168" s="8"/>
      <c r="C168" s="25"/>
      <c r="D168" s="11"/>
      <c r="E168" s="25"/>
      <c r="F168" s="11"/>
      <c r="G168" s="25"/>
      <c r="H168" s="11"/>
      <c r="I168" s="25"/>
      <c r="J168" s="11"/>
      <c r="K168" s="25"/>
      <c r="L168" s="11"/>
      <c r="M168" s="25"/>
      <c r="N168" s="11"/>
      <c r="O168" s="25"/>
      <c r="P168" s="16">
        <f t="shared" si="5"/>
        <v>0</v>
      </c>
      <c r="Q168" s="40"/>
    </row>
    <row r="169" spans="1:17" ht="12.75">
      <c r="A169" s="4" t="s">
        <v>104</v>
      </c>
      <c r="B169" s="8"/>
      <c r="C169" s="25"/>
      <c r="D169" s="11"/>
      <c r="E169" s="25"/>
      <c r="F169" s="11"/>
      <c r="G169" s="25"/>
      <c r="H169" s="11"/>
      <c r="I169" s="25"/>
      <c r="J169" s="11"/>
      <c r="K169" s="25"/>
      <c r="L169" s="11"/>
      <c r="M169" s="25"/>
      <c r="N169" s="11"/>
      <c r="O169" s="25"/>
      <c r="P169" s="16">
        <f t="shared" si="5"/>
        <v>0</v>
      </c>
      <c r="Q169" s="40"/>
    </row>
    <row r="170" spans="1:17" ht="12.75">
      <c r="A170" s="4" t="s">
        <v>105</v>
      </c>
      <c r="B170" s="8"/>
      <c r="C170" s="25"/>
      <c r="D170" s="11"/>
      <c r="E170" s="25"/>
      <c r="F170" s="11"/>
      <c r="G170" s="25"/>
      <c r="H170" s="11"/>
      <c r="I170" s="25"/>
      <c r="J170" s="11"/>
      <c r="K170" s="25"/>
      <c r="L170" s="11"/>
      <c r="M170" s="25"/>
      <c r="N170" s="11"/>
      <c r="O170" s="25"/>
      <c r="P170" s="16">
        <f t="shared" si="5"/>
        <v>0</v>
      </c>
      <c r="Q170" s="40"/>
    </row>
    <row r="171" spans="1:17" ht="12.75">
      <c r="A171" s="4" t="s">
        <v>106</v>
      </c>
      <c r="B171" s="8"/>
      <c r="C171" s="25"/>
      <c r="D171" s="11"/>
      <c r="E171" s="25"/>
      <c r="F171" s="11"/>
      <c r="G171" s="25"/>
      <c r="H171" s="11"/>
      <c r="I171" s="25"/>
      <c r="J171" s="11"/>
      <c r="K171" s="25"/>
      <c r="L171" s="11"/>
      <c r="M171" s="25"/>
      <c r="N171" s="11"/>
      <c r="O171" s="25"/>
      <c r="P171" s="16">
        <f t="shared" si="5"/>
        <v>0</v>
      </c>
      <c r="Q171" s="40"/>
    </row>
    <row r="172" spans="1:17" ht="12.75">
      <c r="A172" s="4" t="s">
        <v>107</v>
      </c>
      <c r="B172" s="8"/>
      <c r="C172" s="25"/>
      <c r="D172" s="11"/>
      <c r="E172" s="25"/>
      <c r="F172" s="11"/>
      <c r="G172" s="25"/>
      <c r="H172" s="11"/>
      <c r="I172" s="25"/>
      <c r="J172" s="11"/>
      <c r="K172" s="25"/>
      <c r="L172" s="11"/>
      <c r="M172" s="25"/>
      <c r="N172" s="11"/>
      <c r="O172" s="25"/>
      <c r="P172" s="16">
        <f t="shared" si="5"/>
        <v>0</v>
      </c>
      <c r="Q172" s="40"/>
    </row>
    <row r="173" spans="1:17" ht="12.75">
      <c r="A173" s="4" t="s">
        <v>108</v>
      </c>
      <c r="B173" s="8"/>
      <c r="C173" s="25"/>
      <c r="D173" s="11"/>
      <c r="E173" s="25"/>
      <c r="F173" s="11"/>
      <c r="G173" s="25"/>
      <c r="H173" s="11"/>
      <c r="I173" s="25"/>
      <c r="J173" s="11"/>
      <c r="K173" s="25"/>
      <c r="L173" s="11"/>
      <c r="M173" s="25"/>
      <c r="N173" s="11"/>
      <c r="O173" s="25"/>
      <c r="P173" s="16">
        <f t="shared" si="5"/>
        <v>0</v>
      </c>
      <c r="Q173" s="40"/>
    </row>
    <row r="174" spans="1:17" ht="12.75">
      <c r="A174" s="4" t="s">
        <v>109</v>
      </c>
      <c r="B174" s="8"/>
      <c r="C174" s="25"/>
      <c r="D174" s="11"/>
      <c r="E174" s="25"/>
      <c r="F174" s="11"/>
      <c r="G174" s="25"/>
      <c r="H174" s="11"/>
      <c r="I174" s="25"/>
      <c r="J174" s="11"/>
      <c r="K174" s="25"/>
      <c r="L174" s="11"/>
      <c r="M174" s="25"/>
      <c r="N174" s="11"/>
      <c r="O174" s="25"/>
      <c r="P174" s="16">
        <f t="shared" si="5"/>
        <v>0</v>
      </c>
      <c r="Q174" s="40"/>
    </row>
    <row r="175" spans="1:17" ht="12.75">
      <c r="A175" s="4" t="s">
        <v>110</v>
      </c>
      <c r="B175" s="8"/>
      <c r="C175" s="25"/>
      <c r="D175" s="11"/>
      <c r="E175" s="25"/>
      <c r="F175" s="11"/>
      <c r="G175" s="25"/>
      <c r="H175" s="11"/>
      <c r="I175" s="25"/>
      <c r="J175" s="11"/>
      <c r="K175" s="25"/>
      <c r="L175" s="11"/>
      <c r="M175" s="25"/>
      <c r="N175" s="11"/>
      <c r="O175" s="25"/>
      <c r="P175" s="16">
        <f t="shared" si="5"/>
        <v>0</v>
      </c>
      <c r="Q175" s="40"/>
    </row>
    <row r="176" spans="1:17" ht="12.75">
      <c r="A176" s="4" t="s">
        <v>111</v>
      </c>
      <c r="B176" s="8"/>
      <c r="C176" s="25"/>
      <c r="D176" s="11"/>
      <c r="E176" s="25"/>
      <c r="F176" s="11"/>
      <c r="G176" s="25"/>
      <c r="H176" s="11"/>
      <c r="I176" s="25"/>
      <c r="J176" s="11"/>
      <c r="K176" s="25"/>
      <c r="L176" s="11"/>
      <c r="M176" s="25"/>
      <c r="N176" s="11"/>
      <c r="O176" s="25"/>
      <c r="P176" s="16">
        <f t="shared" si="5"/>
        <v>0</v>
      </c>
      <c r="Q176" s="40"/>
    </row>
    <row r="177" spans="1:17" ht="12.75">
      <c r="A177" s="4" t="s">
        <v>112</v>
      </c>
      <c r="B177" s="8"/>
      <c r="C177" s="25"/>
      <c r="D177" s="11"/>
      <c r="E177" s="25"/>
      <c r="F177" s="11"/>
      <c r="G177" s="25"/>
      <c r="H177" s="11"/>
      <c r="I177" s="25"/>
      <c r="J177" s="11"/>
      <c r="K177" s="25"/>
      <c r="L177" s="11"/>
      <c r="M177" s="25"/>
      <c r="N177" s="11"/>
      <c r="O177" s="25"/>
      <c r="P177" s="16">
        <f t="shared" si="5"/>
        <v>0</v>
      </c>
      <c r="Q177" s="40"/>
    </row>
    <row r="178" spans="1:17" ht="12.75">
      <c r="A178" s="4" t="s">
        <v>113</v>
      </c>
      <c r="B178" s="8"/>
      <c r="C178" s="25"/>
      <c r="D178" s="11"/>
      <c r="E178" s="25"/>
      <c r="F178" s="11"/>
      <c r="G178" s="25"/>
      <c r="H178" s="11"/>
      <c r="I178" s="25"/>
      <c r="J178" s="11"/>
      <c r="K178" s="25"/>
      <c r="L178" s="11"/>
      <c r="M178" s="25"/>
      <c r="N178" s="11"/>
      <c r="O178" s="25"/>
      <c r="P178" s="16">
        <f t="shared" si="5"/>
        <v>0</v>
      </c>
      <c r="Q178" s="40"/>
    </row>
    <row r="179" spans="1:17" ht="12.75">
      <c r="A179" s="4" t="s">
        <v>114</v>
      </c>
      <c r="B179" s="8"/>
      <c r="C179" s="25"/>
      <c r="D179" s="11"/>
      <c r="E179" s="25"/>
      <c r="F179" s="11"/>
      <c r="G179" s="25"/>
      <c r="H179" s="11"/>
      <c r="I179" s="25"/>
      <c r="J179" s="11"/>
      <c r="K179" s="25"/>
      <c r="L179" s="11"/>
      <c r="M179" s="25"/>
      <c r="N179" s="11"/>
      <c r="O179" s="25"/>
      <c r="P179" s="16">
        <f t="shared" si="5"/>
        <v>0</v>
      </c>
      <c r="Q179" s="40"/>
    </row>
    <row r="180" spans="1:17" ht="12.75">
      <c r="A180" s="4" t="s">
        <v>115</v>
      </c>
      <c r="B180" s="8"/>
      <c r="C180" s="25"/>
      <c r="D180" s="11"/>
      <c r="E180" s="25"/>
      <c r="F180" s="11"/>
      <c r="G180" s="25"/>
      <c r="H180" s="11"/>
      <c r="I180" s="25"/>
      <c r="J180" s="11"/>
      <c r="K180" s="25"/>
      <c r="L180" s="11"/>
      <c r="M180" s="25"/>
      <c r="N180" s="11"/>
      <c r="O180" s="25"/>
      <c r="P180" s="16">
        <f t="shared" si="5"/>
        <v>0</v>
      </c>
      <c r="Q180" s="40"/>
    </row>
    <row r="181" spans="1:17" ht="12.75">
      <c r="A181" s="4" t="s">
        <v>116</v>
      </c>
      <c r="B181" s="8"/>
      <c r="C181" s="25"/>
      <c r="D181" s="11"/>
      <c r="E181" s="25"/>
      <c r="F181" s="11"/>
      <c r="G181" s="25"/>
      <c r="H181" s="11"/>
      <c r="I181" s="25"/>
      <c r="J181" s="11"/>
      <c r="K181" s="25"/>
      <c r="L181" s="11"/>
      <c r="M181" s="25"/>
      <c r="N181" s="11"/>
      <c r="O181" s="25"/>
      <c r="P181" s="16">
        <f t="shared" si="5"/>
        <v>0</v>
      </c>
      <c r="Q181" s="40"/>
    </row>
    <row r="182" spans="1:17" ht="12.75">
      <c r="A182" s="4" t="s">
        <v>117</v>
      </c>
      <c r="B182" s="8"/>
      <c r="C182" s="25"/>
      <c r="D182" s="11"/>
      <c r="E182" s="25"/>
      <c r="F182" s="11"/>
      <c r="G182" s="25"/>
      <c r="H182" s="11"/>
      <c r="I182" s="25"/>
      <c r="J182" s="11"/>
      <c r="K182" s="25"/>
      <c r="L182" s="11"/>
      <c r="M182" s="25"/>
      <c r="N182" s="11"/>
      <c r="O182" s="25"/>
      <c r="P182" s="16">
        <f t="shared" si="5"/>
        <v>0</v>
      </c>
      <c r="Q182" s="40"/>
    </row>
    <row r="183" spans="1:17" ht="12.75">
      <c r="A183" s="4" t="s">
        <v>118</v>
      </c>
      <c r="B183" s="8"/>
      <c r="C183" s="25"/>
      <c r="D183" s="11"/>
      <c r="E183" s="25"/>
      <c r="F183" s="11"/>
      <c r="G183" s="25"/>
      <c r="H183" s="11"/>
      <c r="I183" s="25"/>
      <c r="J183" s="11"/>
      <c r="K183" s="25"/>
      <c r="L183" s="11"/>
      <c r="M183" s="25"/>
      <c r="N183" s="11"/>
      <c r="O183" s="25"/>
      <c r="P183" s="16">
        <f t="shared" si="5"/>
        <v>0</v>
      </c>
      <c r="Q183" s="40"/>
    </row>
    <row r="184" spans="1:17" ht="12.75">
      <c r="A184" s="4" t="s">
        <v>119</v>
      </c>
      <c r="B184" s="8"/>
      <c r="C184" s="25"/>
      <c r="D184" s="11"/>
      <c r="E184" s="25"/>
      <c r="F184" s="11"/>
      <c r="G184" s="25"/>
      <c r="H184" s="11"/>
      <c r="I184" s="25"/>
      <c r="J184" s="11"/>
      <c r="K184" s="25"/>
      <c r="L184" s="11"/>
      <c r="M184" s="25"/>
      <c r="N184" s="11"/>
      <c r="O184" s="25"/>
      <c r="P184" s="16">
        <f t="shared" si="5"/>
        <v>0</v>
      </c>
      <c r="Q184" s="40"/>
    </row>
    <row r="185" spans="1:17" ht="12.75">
      <c r="A185" s="4" t="s">
        <v>120</v>
      </c>
      <c r="B185" s="8"/>
      <c r="C185" s="25"/>
      <c r="D185" s="11"/>
      <c r="E185" s="25"/>
      <c r="F185" s="11"/>
      <c r="G185" s="25"/>
      <c r="H185" s="11"/>
      <c r="I185" s="25"/>
      <c r="J185" s="11"/>
      <c r="K185" s="25"/>
      <c r="L185" s="11"/>
      <c r="M185" s="25"/>
      <c r="N185" s="11"/>
      <c r="O185" s="25"/>
      <c r="P185" s="16">
        <f t="shared" si="5"/>
        <v>0</v>
      </c>
      <c r="Q185" s="40"/>
    </row>
    <row r="186" spans="1:17" ht="12.75">
      <c r="A186" s="4" t="s">
        <v>121</v>
      </c>
      <c r="B186" s="8"/>
      <c r="C186" s="25"/>
      <c r="D186" s="11"/>
      <c r="E186" s="25"/>
      <c r="F186" s="11"/>
      <c r="G186" s="25"/>
      <c r="H186" s="11"/>
      <c r="I186" s="25"/>
      <c r="J186" s="11"/>
      <c r="K186" s="25"/>
      <c r="L186" s="11"/>
      <c r="M186" s="25"/>
      <c r="N186" s="11"/>
      <c r="O186" s="25"/>
      <c r="P186" s="16">
        <f t="shared" si="5"/>
        <v>0</v>
      </c>
      <c r="Q186" s="40"/>
    </row>
    <row r="187" spans="1:17" ht="12.75">
      <c r="A187" s="4" t="s">
        <v>122</v>
      </c>
      <c r="B187" s="8"/>
      <c r="C187" s="25"/>
      <c r="D187" s="11"/>
      <c r="E187" s="25"/>
      <c r="F187" s="11"/>
      <c r="G187" s="25"/>
      <c r="H187" s="11"/>
      <c r="I187" s="25"/>
      <c r="J187" s="11"/>
      <c r="K187" s="25"/>
      <c r="L187" s="11"/>
      <c r="M187" s="25"/>
      <c r="N187" s="11"/>
      <c r="O187" s="25"/>
      <c r="P187" s="16">
        <f t="shared" si="5"/>
        <v>0</v>
      </c>
      <c r="Q187" s="40"/>
    </row>
    <row r="188" spans="1:17" ht="12.75">
      <c r="A188" s="4" t="s">
        <v>123</v>
      </c>
      <c r="B188" s="8"/>
      <c r="C188" s="25"/>
      <c r="D188" s="11"/>
      <c r="E188" s="25"/>
      <c r="F188" s="11"/>
      <c r="G188" s="25"/>
      <c r="H188" s="11"/>
      <c r="I188" s="25"/>
      <c r="J188" s="11"/>
      <c r="K188" s="25"/>
      <c r="L188" s="11"/>
      <c r="M188" s="25"/>
      <c r="N188" s="11"/>
      <c r="O188" s="25"/>
      <c r="P188" s="16">
        <f t="shared" si="5"/>
        <v>0</v>
      </c>
      <c r="Q188" s="40"/>
    </row>
    <row r="189" spans="1:17" ht="12.75">
      <c r="A189" s="4" t="s">
        <v>124</v>
      </c>
      <c r="B189" s="8"/>
      <c r="C189" s="25"/>
      <c r="D189" s="11"/>
      <c r="E189" s="25"/>
      <c r="F189" s="11"/>
      <c r="G189" s="25"/>
      <c r="H189" s="11"/>
      <c r="I189" s="25"/>
      <c r="J189" s="11"/>
      <c r="K189" s="25"/>
      <c r="L189" s="11"/>
      <c r="M189" s="25"/>
      <c r="N189" s="11"/>
      <c r="O189" s="25"/>
      <c r="P189" s="16">
        <f t="shared" si="5"/>
        <v>0</v>
      </c>
      <c r="Q189" s="40"/>
    </row>
    <row r="190" spans="1:17" ht="12.75">
      <c r="A190" s="4" t="s">
        <v>125</v>
      </c>
      <c r="B190" s="8"/>
      <c r="C190" s="25"/>
      <c r="D190" s="11"/>
      <c r="E190" s="25"/>
      <c r="F190" s="11"/>
      <c r="G190" s="25"/>
      <c r="H190" s="11"/>
      <c r="I190" s="25"/>
      <c r="J190" s="11"/>
      <c r="K190" s="25"/>
      <c r="L190" s="11"/>
      <c r="M190" s="25"/>
      <c r="N190" s="11"/>
      <c r="O190" s="25"/>
      <c r="P190" s="16">
        <f t="shared" si="5"/>
        <v>0</v>
      </c>
      <c r="Q190" s="40"/>
    </row>
    <row r="191" spans="1:17" ht="12.75">
      <c r="A191" s="4" t="s">
        <v>126</v>
      </c>
      <c r="B191" s="8"/>
      <c r="C191" s="25"/>
      <c r="D191" s="11"/>
      <c r="E191" s="25"/>
      <c r="F191" s="11"/>
      <c r="G191" s="25"/>
      <c r="H191" s="11"/>
      <c r="I191" s="25"/>
      <c r="J191" s="11"/>
      <c r="K191" s="25"/>
      <c r="L191" s="11"/>
      <c r="M191" s="25"/>
      <c r="N191" s="11"/>
      <c r="O191" s="25"/>
      <c r="P191" s="16">
        <f t="shared" si="5"/>
        <v>0</v>
      </c>
      <c r="Q191" s="40"/>
    </row>
    <row r="192" spans="1:17" ht="12.75">
      <c r="A192" s="4" t="s">
        <v>127</v>
      </c>
      <c r="B192" s="8"/>
      <c r="C192" s="25"/>
      <c r="D192" s="11"/>
      <c r="E192" s="25"/>
      <c r="F192" s="11"/>
      <c r="G192" s="25"/>
      <c r="H192" s="11"/>
      <c r="I192" s="25"/>
      <c r="J192" s="11"/>
      <c r="K192" s="25"/>
      <c r="L192" s="11"/>
      <c r="M192" s="25"/>
      <c r="N192" s="11"/>
      <c r="O192" s="25"/>
      <c r="P192" s="16">
        <f t="shared" si="5"/>
        <v>0</v>
      </c>
      <c r="Q192" s="40"/>
    </row>
    <row r="193" spans="1:17" ht="12.75">
      <c r="A193" s="4" t="s">
        <v>128</v>
      </c>
      <c r="B193" s="8"/>
      <c r="C193" s="25"/>
      <c r="D193" s="11"/>
      <c r="E193" s="25"/>
      <c r="F193" s="11"/>
      <c r="G193" s="25"/>
      <c r="H193" s="11"/>
      <c r="I193" s="25"/>
      <c r="J193" s="11"/>
      <c r="K193" s="25"/>
      <c r="L193" s="11"/>
      <c r="M193" s="25"/>
      <c r="N193" s="11"/>
      <c r="O193" s="25"/>
      <c r="P193" s="16">
        <f t="shared" si="5"/>
        <v>0</v>
      </c>
      <c r="Q193" s="40"/>
    </row>
    <row r="194" spans="1:17" ht="12.75">
      <c r="A194" s="4" t="s">
        <v>129</v>
      </c>
      <c r="B194" s="8"/>
      <c r="C194" s="25"/>
      <c r="D194" s="11"/>
      <c r="E194" s="25"/>
      <c r="F194" s="11"/>
      <c r="G194" s="25"/>
      <c r="H194" s="11"/>
      <c r="I194" s="25"/>
      <c r="J194" s="11"/>
      <c r="K194" s="25"/>
      <c r="L194" s="11"/>
      <c r="M194" s="25"/>
      <c r="N194" s="11"/>
      <c r="O194" s="25"/>
      <c r="P194" s="16">
        <f t="shared" si="5"/>
        <v>0</v>
      </c>
      <c r="Q194" s="40"/>
    </row>
    <row r="195" spans="1:17" ht="12.75">
      <c r="A195" s="4" t="s">
        <v>130</v>
      </c>
      <c r="B195" s="8"/>
      <c r="C195" s="25"/>
      <c r="D195" s="11"/>
      <c r="E195" s="25"/>
      <c r="F195" s="11"/>
      <c r="G195" s="25"/>
      <c r="H195" s="11"/>
      <c r="I195" s="25"/>
      <c r="J195" s="11"/>
      <c r="K195" s="25"/>
      <c r="L195" s="11"/>
      <c r="M195" s="25"/>
      <c r="N195" s="11"/>
      <c r="O195" s="25"/>
      <c r="P195" s="16">
        <f t="shared" si="5"/>
        <v>0</v>
      </c>
      <c r="Q195" s="40"/>
    </row>
    <row r="196" spans="1:17" ht="12.75">
      <c r="A196" s="4" t="s">
        <v>131</v>
      </c>
      <c r="B196" s="8"/>
      <c r="C196" s="25"/>
      <c r="D196" s="11"/>
      <c r="E196" s="25"/>
      <c r="F196" s="11"/>
      <c r="G196" s="25"/>
      <c r="H196" s="11"/>
      <c r="I196" s="25"/>
      <c r="J196" s="11"/>
      <c r="K196" s="25"/>
      <c r="L196" s="11"/>
      <c r="M196" s="25"/>
      <c r="N196" s="11"/>
      <c r="O196" s="25"/>
      <c r="P196" s="16">
        <f t="shared" si="5"/>
        <v>0</v>
      </c>
      <c r="Q196" s="40"/>
    </row>
    <row r="197" spans="1:17" ht="12.75">
      <c r="A197" s="4" t="s">
        <v>132</v>
      </c>
      <c r="B197" s="8"/>
      <c r="C197" s="25"/>
      <c r="D197" s="11"/>
      <c r="E197" s="25"/>
      <c r="F197" s="11"/>
      <c r="G197" s="25"/>
      <c r="H197" s="11"/>
      <c r="I197" s="25"/>
      <c r="J197" s="11"/>
      <c r="K197" s="25"/>
      <c r="L197" s="11"/>
      <c r="M197" s="25"/>
      <c r="N197" s="11"/>
      <c r="O197" s="25"/>
      <c r="P197" s="16">
        <f t="shared" si="5"/>
        <v>0</v>
      </c>
      <c r="Q197" s="40"/>
    </row>
    <row r="198" spans="1:17" ht="12.75">
      <c r="A198" s="4" t="s">
        <v>133</v>
      </c>
      <c r="B198" s="8"/>
      <c r="C198" s="25"/>
      <c r="D198" s="11"/>
      <c r="E198" s="25"/>
      <c r="F198" s="11"/>
      <c r="G198" s="25"/>
      <c r="H198" s="11"/>
      <c r="I198" s="25"/>
      <c r="J198" s="11"/>
      <c r="K198" s="25"/>
      <c r="L198" s="11"/>
      <c r="M198" s="25"/>
      <c r="N198" s="11"/>
      <c r="O198" s="25"/>
      <c r="P198" s="16">
        <f aca="true" t="shared" si="6" ref="P198:P205">SUM(B198:O198)</f>
        <v>0</v>
      </c>
      <c r="Q198" s="40"/>
    </row>
    <row r="199" spans="1:17" ht="12.75">
      <c r="A199" s="4" t="s">
        <v>134</v>
      </c>
      <c r="B199" s="8"/>
      <c r="C199" s="25"/>
      <c r="D199" s="11"/>
      <c r="E199" s="25"/>
      <c r="F199" s="11"/>
      <c r="G199" s="25"/>
      <c r="H199" s="11"/>
      <c r="I199" s="25"/>
      <c r="J199" s="11"/>
      <c r="K199" s="25"/>
      <c r="L199" s="11"/>
      <c r="M199" s="25"/>
      <c r="N199" s="11"/>
      <c r="O199" s="25"/>
      <c r="P199" s="16">
        <f t="shared" si="6"/>
        <v>0</v>
      </c>
      <c r="Q199" s="40"/>
    </row>
    <row r="200" spans="1:17" ht="12.75">
      <c r="A200" s="4" t="s">
        <v>135</v>
      </c>
      <c r="B200" s="8"/>
      <c r="C200" s="25"/>
      <c r="D200" s="11"/>
      <c r="E200" s="25"/>
      <c r="F200" s="11"/>
      <c r="G200" s="25"/>
      <c r="H200" s="11"/>
      <c r="I200" s="25"/>
      <c r="J200" s="11"/>
      <c r="K200" s="25"/>
      <c r="L200" s="11"/>
      <c r="M200" s="25"/>
      <c r="N200" s="11"/>
      <c r="O200" s="25"/>
      <c r="P200" s="16">
        <f t="shared" si="6"/>
        <v>0</v>
      </c>
      <c r="Q200" s="40"/>
    </row>
    <row r="201" spans="1:17" ht="12.75">
      <c r="A201" s="4" t="s">
        <v>136</v>
      </c>
      <c r="B201" s="8"/>
      <c r="C201" s="25"/>
      <c r="D201" s="11"/>
      <c r="E201" s="25"/>
      <c r="F201" s="11"/>
      <c r="G201" s="25"/>
      <c r="H201" s="11"/>
      <c r="I201" s="25"/>
      <c r="J201" s="11"/>
      <c r="K201" s="25"/>
      <c r="L201" s="11"/>
      <c r="M201" s="25"/>
      <c r="N201" s="11"/>
      <c r="O201" s="25"/>
      <c r="P201" s="16">
        <f t="shared" si="6"/>
        <v>0</v>
      </c>
      <c r="Q201" s="40"/>
    </row>
    <row r="202" spans="1:17" ht="12.75">
      <c r="A202" s="4" t="s">
        <v>137</v>
      </c>
      <c r="B202" s="8"/>
      <c r="C202" s="25"/>
      <c r="D202" s="11"/>
      <c r="E202" s="25"/>
      <c r="F202" s="11"/>
      <c r="G202" s="25"/>
      <c r="H202" s="11"/>
      <c r="I202" s="25"/>
      <c r="J202" s="11"/>
      <c r="K202" s="25"/>
      <c r="L202" s="11"/>
      <c r="M202" s="25"/>
      <c r="N202" s="11"/>
      <c r="O202" s="25"/>
      <c r="P202" s="16">
        <f t="shared" si="6"/>
        <v>0</v>
      </c>
      <c r="Q202" s="40"/>
    </row>
    <row r="203" spans="1:17" ht="12.75">
      <c r="A203" s="4" t="s">
        <v>138</v>
      </c>
      <c r="B203" s="8"/>
      <c r="C203" s="25"/>
      <c r="D203" s="11"/>
      <c r="E203" s="25"/>
      <c r="F203" s="11"/>
      <c r="G203" s="25"/>
      <c r="H203" s="11"/>
      <c r="I203" s="25"/>
      <c r="J203" s="11"/>
      <c r="K203" s="25"/>
      <c r="L203" s="11"/>
      <c r="M203" s="25"/>
      <c r="N203" s="11"/>
      <c r="O203" s="25"/>
      <c r="P203" s="16">
        <f t="shared" si="6"/>
        <v>0</v>
      </c>
      <c r="Q203" s="40"/>
    </row>
    <row r="204" spans="1:17" ht="12.75">
      <c r="A204" s="4" t="s">
        <v>139</v>
      </c>
      <c r="B204" s="8"/>
      <c r="C204" s="25"/>
      <c r="D204" s="11"/>
      <c r="E204" s="25"/>
      <c r="F204" s="11"/>
      <c r="G204" s="25"/>
      <c r="H204" s="11"/>
      <c r="I204" s="25"/>
      <c r="J204" s="11"/>
      <c r="K204" s="25"/>
      <c r="L204" s="11"/>
      <c r="M204" s="25"/>
      <c r="N204" s="11"/>
      <c r="O204" s="25"/>
      <c r="P204" s="16">
        <f t="shared" si="6"/>
        <v>0</v>
      </c>
      <c r="Q204" s="40"/>
    </row>
    <row r="205" spans="1:17" ht="13.5" thickBot="1">
      <c r="A205" s="4" t="s">
        <v>140</v>
      </c>
      <c r="B205" s="9"/>
      <c r="C205" s="26"/>
      <c r="D205" s="12"/>
      <c r="E205" s="26"/>
      <c r="F205" s="12"/>
      <c r="G205" s="26"/>
      <c r="H205" s="12"/>
      <c r="I205" s="26"/>
      <c r="J205" s="12"/>
      <c r="K205" s="26"/>
      <c r="L205" s="12"/>
      <c r="M205" s="26"/>
      <c r="N205" s="12"/>
      <c r="O205" s="26"/>
      <c r="P205" s="16">
        <f t="shared" si="6"/>
        <v>0</v>
      </c>
      <c r="Q205" s="4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5"/>
  <sheetViews>
    <sheetView workbookViewId="0" topLeftCell="A1">
      <pane ySplit="1545" topLeftCell="BM6" activePane="bottomLeft" state="split"/>
      <selection pane="topLeft" activeCell="F5" sqref="F5"/>
      <selection pane="bottomLeft" activeCell="B6" sqref="B6"/>
    </sheetView>
  </sheetViews>
  <sheetFormatPr defaultColWidth="9.140625" defaultRowHeight="12.75"/>
  <cols>
    <col min="1" max="1" width="9.7109375" style="4" customWidth="1"/>
    <col min="2" max="2" width="7.7109375" style="1" customWidth="1"/>
    <col min="3" max="3" width="7.7109375" style="27" customWidth="1"/>
    <col min="4" max="4" width="7.7109375" style="2" customWidth="1"/>
    <col min="5" max="5" width="7.7109375" style="27" customWidth="1"/>
    <col min="6" max="6" width="7.7109375" style="2" customWidth="1"/>
    <col min="7" max="7" width="7.7109375" style="27" customWidth="1"/>
    <col min="8" max="8" width="7.7109375" style="2" customWidth="1"/>
    <col min="9" max="9" width="7.7109375" style="27" customWidth="1"/>
    <col min="10" max="10" width="7.7109375" style="2" customWidth="1"/>
    <col min="11" max="11" width="7.7109375" style="27" customWidth="1"/>
    <col min="12" max="12" width="7.7109375" style="2" customWidth="1"/>
    <col min="13" max="13" width="7.7109375" style="27" customWidth="1"/>
    <col min="14" max="14" width="7.7109375" style="2" customWidth="1"/>
    <col min="15" max="15" width="7.7109375" style="27" customWidth="1"/>
    <col min="16" max="16" width="2.8515625" style="13" customWidth="1"/>
    <col min="17" max="17" width="2.8515625" style="39" customWidth="1"/>
    <col min="19" max="19" width="1.57421875" style="0" bestFit="1" customWidth="1"/>
  </cols>
  <sheetData>
    <row r="1" spans="1:22" ht="12.75">
      <c r="A1" s="5" t="s">
        <v>142</v>
      </c>
      <c r="B1" s="18">
        <f aca="true" t="shared" si="0" ref="B1:O1">SUM(B6:B506)</f>
        <v>320</v>
      </c>
      <c r="C1" s="32">
        <f t="shared" si="0"/>
        <v>115</v>
      </c>
      <c r="D1" s="18">
        <f t="shared" si="0"/>
        <v>256</v>
      </c>
      <c r="E1" s="32">
        <f t="shared" si="0"/>
        <v>179</v>
      </c>
      <c r="F1" s="18">
        <f t="shared" si="0"/>
        <v>288</v>
      </c>
      <c r="G1" s="32">
        <f t="shared" si="0"/>
        <v>147</v>
      </c>
      <c r="H1" s="18">
        <f t="shared" si="0"/>
        <v>260</v>
      </c>
      <c r="I1" s="32">
        <f t="shared" si="0"/>
        <v>170</v>
      </c>
      <c r="J1" s="18">
        <f t="shared" si="0"/>
        <v>194</v>
      </c>
      <c r="K1" s="32">
        <f t="shared" si="0"/>
        <v>241</v>
      </c>
      <c r="L1" s="18">
        <f t="shared" si="0"/>
        <v>186</v>
      </c>
      <c r="M1" s="32">
        <f t="shared" si="0"/>
        <v>249</v>
      </c>
      <c r="N1" s="18">
        <f t="shared" si="0"/>
        <v>130</v>
      </c>
      <c r="O1" s="18">
        <f t="shared" si="0"/>
        <v>305</v>
      </c>
      <c r="V1" t="s">
        <v>197</v>
      </c>
    </row>
    <row r="2" spans="1:22" ht="12.75">
      <c r="A2" s="5" t="s">
        <v>185</v>
      </c>
      <c r="B2" s="28">
        <f>B1/(B1+C1)</f>
        <v>0.735632183908046</v>
      </c>
      <c r="C2" s="33">
        <f>C1/(C1+B1)</f>
        <v>0.26436781609195403</v>
      </c>
      <c r="D2" s="28">
        <f>D1/(D1+E1)</f>
        <v>0.5885057471264368</v>
      </c>
      <c r="E2" s="33">
        <f>E1/(E1+D1)</f>
        <v>0.4114942528735632</v>
      </c>
      <c r="F2" s="28">
        <f>F1/(F1+G1)</f>
        <v>0.6620689655172414</v>
      </c>
      <c r="G2" s="33">
        <f>G1/(G1+F1)</f>
        <v>0.33793103448275863</v>
      </c>
      <c r="H2" s="28">
        <f>H1/(H1+I1)</f>
        <v>0.6046511627906976</v>
      </c>
      <c r="I2" s="33">
        <f>I1/(I1+H1)</f>
        <v>0.3953488372093023</v>
      </c>
      <c r="J2" s="28">
        <f>J1/(J1+K1)</f>
        <v>0.4459770114942529</v>
      </c>
      <c r="K2" s="33">
        <f>K1/(K1+J1)</f>
        <v>0.5540229885057472</v>
      </c>
      <c r="L2" s="28">
        <f>L1/(L1+M1)</f>
        <v>0.42758620689655175</v>
      </c>
      <c r="M2" s="33">
        <f>M1/(M1+L1)</f>
        <v>0.5724137931034483</v>
      </c>
      <c r="N2" s="28">
        <f>N1/(N1+O1)</f>
        <v>0.2988505747126437</v>
      </c>
      <c r="O2" s="28">
        <f>O1/(O1+N1)</f>
        <v>0.7011494252873564</v>
      </c>
      <c r="V2" t="s">
        <v>198</v>
      </c>
    </row>
    <row r="3" spans="1:22" ht="12.75">
      <c r="A3" s="6" t="s">
        <v>141</v>
      </c>
      <c r="B3" s="19">
        <f aca="true" t="shared" si="1" ref="B3:O3">COUNTA(B6:B506)</f>
        <v>87</v>
      </c>
      <c r="C3" s="34">
        <f t="shared" si="1"/>
        <v>87</v>
      </c>
      <c r="D3" s="19">
        <f t="shared" si="1"/>
        <v>87</v>
      </c>
      <c r="E3" s="19">
        <f t="shared" si="1"/>
        <v>87</v>
      </c>
      <c r="F3" s="37">
        <f t="shared" si="1"/>
        <v>87</v>
      </c>
      <c r="G3" s="34">
        <f t="shared" si="1"/>
        <v>87</v>
      </c>
      <c r="H3" s="19">
        <f t="shared" si="1"/>
        <v>86</v>
      </c>
      <c r="I3" s="34">
        <f t="shared" si="1"/>
        <v>86</v>
      </c>
      <c r="J3" s="19">
        <f t="shared" si="1"/>
        <v>87</v>
      </c>
      <c r="K3" s="34">
        <f t="shared" si="1"/>
        <v>87</v>
      </c>
      <c r="L3" s="19">
        <f t="shared" si="1"/>
        <v>87</v>
      </c>
      <c r="M3" s="34">
        <f t="shared" si="1"/>
        <v>87</v>
      </c>
      <c r="N3" s="19">
        <f t="shared" si="1"/>
        <v>87</v>
      </c>
      <c r="O3" s="19">
        <f t="shared" si="1"/>
        <v>87</v>
      </c>
      <c r="V3" t="s">
        <v>199</v>
      </c>
    </row>
    <row r="4" spans="1:22" ht="12.75">
      <c r="A4" s="6" t="s">
        <v>143</v>
      </c>
      <c r="B4" s="20">
        <f aca="true" t="shared" si="2" ref="B4:O4">COUNTIF(B6:B506,"&gt;2")/B3</f>
        <v>0.8505747126436781</v>
      </c>
      <c r="C4" s="35">
        <f t="shared" si="2"/>
        <v>0.14942528735632185</v>
      </c>
      <c r="D4" s="20">
        <f t="shared" si="2"/>
        <v>0.5977011494252874</v>
      </c>
      <c r="E4" s="35">
        <f t="shared" si="2"/>
        <v>0.40229885057471265</v>
      </c>
      <c r="F4" s="20">
        <f t="shared" si="2"/>
        <v>0.7241379310344828</v>
      </c>
      <c r="G4" s="35">
        <f t="shared" si="2"/>
        <v>0.27586206896551724</v>
      </c>
      <c r="H4" s="20">
        <f t="shared" si="2"/>
        <v>0.6162790697674418</v>
      </c>
      <c r="I4" s="35">
        <f t="shared" si="2"/>
        <v>0.38372093023255816</v>
      </c>
      <c r="J4" s="20">
        <f t="shared" si="2"/>
        <v>0.40229885057471265</v>
      </c>
      <c r="K4" s="35">
        <f t="shared" si="2"/>
        <v>0.5977011494252874</v>
      </c>
      <c r="L4" s="20">
        <f t="shared" si="2"/>
        <v>0.3793103448275862</v>
      </c>
      <c r="M4" s="35">
        <f t="shared" si="2"/>
        <v>0.6206896551724138</v>
      </c>
      <c r="N4" s="20">
        <f t="shared" si="2"/>
        <v>0.22988505747126436</v>
      </c>
      <c r="O4" s="20">
        <f t="shared" si="2"/>
        <v>0.7701149425287356</v>
      </c>
      <c r="V4" t="s">
        <v>200</v>
      </c>
    </row>
    <row r="5" spans="1:22" ht="13.5" thickBot="1">
      <c r="A5" s="3"/>
      <c r="B5" s="22" t="s">
        <v>335</v>
      </c>
      <c r="C5" s="36" t="s">
        <v>336</v>
      </c>
      <c r="D5" s="31" t="s">
        <v>199</v>
      </c>
      <c r="E5" s="36" t="s">
        <v>337</v>
      </c>
      <c r="F5" s="31" t="s">
        <v>338</v>
      </c>
      <c r="G5" s="23" t="s">
        <v>156</v>
      </c>
      <c r="H5" s="21" t="s">
        <v>203</v>
      </c>
      <c r="I5" s="23" t="s">
        <v>339</v>
      </c>
      <c r="J5" s="21" t="s">
        <v>340</v>
      </c>
      <c r="K5" s="36" t="s">
        <v>341</v>
      </c>
      <c r="L5" s="31" t="s">
        <v>342</v>
      </c>
      <c r="M5" s="36" t="s">
        <v>151</v>
      </c>
      <c r="N5" s="31" t="s">
        <v>150</v>
      </c>
      <c r="O5" s="23" t="s">
        <v>343</v>
      </c>
      <c r="V5" t="s">
        <v>201</v>
      </c>
    </row>
    <row r="6" spans="1:22" ht="12.75">
      <c r="A6" s="4" t="s">
        <v>152</v>
      </c>
      <c r="B6" s="7">
        <v>3</v>
      </c>
      <c r="C6" s="24">
        <v>2</v>
      </c>
      <c r="D6" s="10">
        <v>0</v>
      </c>
      <c r="E6" s="24">
        <v>5</v>
      </c>
      <c r="F6" s="10">
        <v>2</v>
      </c>
      <c r="G6" s="24">
        <v>3</v>
      </c>
      <c r="H6" s="10">
        <v>2</v>
      </c>
      <c r="I6" s="24">
        <v>3</v>
      </c>
      <c r="J6" s="10">
        <v>3</v>
      </c>
      <c r="K6" s="24">
        <v>2</v>
      </c>
      <c r="L6" s="10">
        <v>1</v>
      </c>
      <c r="M6" s="24">
        <v>4</v>
      </c>
      <c r="N6" s="10">
        <v>4</v>
      </c>
      <c r="O6" s="24">
        <v>1</v>
      </c>
      <c r="P6" s="16">
        <f aca="true" t="shared" si="3" ref="P6:P69">SUM(B6:O6)</f>
        <v>35</v>
      </c>
      <c r="Q6" s="40"/>
      <c r="R6" s="14" t="s">
        <v>183</v>
      </c>
      <c r="V6" t="s">
        <v>202</v>
      </c>
    </row>
    <row r="7" spans="1:22" ht="12.75">
      <c r="A7" s="4" t="s">
        <v>165</v>
      </c>
      <c r="B7" s="8">
        <v>4</v>
      </c>
      <c r="C7" s="25">
        <v>1</v>
      </c>
      <c r="D7" s="11">
        <v>4</v>
      </c>
      <c r="E7" s="25">
        <v>1</v>
      </c>
      <c r="F7" s="11">
        <v>2</v>
      </c>
      <c r="G7" s="25">
        <v>3</v>
      </c>
      <c r="H7" s="11">
        <v>4</v>
      </c>
      <c r="I7" s="25">
        <v>1</v>
      </c>
      <c r="J7" s="11">
        <v>5</v>
      </c>
      <c r="K7" s="25">
        <v>0</v>
      </c>
      <c r="L7" s="11">
        <v>0</v>
      </c>
      <c r="M7" s="25">
        <v>5</v>
      </c>
      <c r="N7" s="11">
        <v>4</v>
      </c>
      <c r="O7" s="25">
        <v>1</v>
      </c>
      <c r="P7" s="16">
        <f t="shared" si="3"/>
        <v>35</v>
      </c>
      <c r="Q7" s="40"/>
      <c r="R7">
        <f>$B1</f>
        <v>320</v>
      </c>
      <c r="S7" t="s">
        <v>196</v>
      </c>
      <c r="T7" t="str">
        <f>$V$1</f>
        <v>th3l3fty</v>
      </c>
      <c r="V7" t="s">
        <v>203</v>
      </c>
    </row>
    <row r="8" spans="1:22" ht="12.75">
      <c r="A8" s="4" t="s">
        <v>154</v>
      </c>
      <c r="B8" s="8">
        <v>4</v>
      </c>
      <c r="C8" s="25">
        <v>1</v>
      </c>
      <c r="D8" s="11">
        <v>4</v>
      </c>
      <c r="E8" s="25">
        <v>1</v>
      </c>
      <c r="F8" s="11">
        <v>2</v>
      </c>
      <c r="G8" s="25">
        <v>3</v>
      </c>
      <c r="H8" s="11">
        <v>3</v>
      </c>
      <c r="I8" s="25">
        <v>2</v>
      </c>
      <c r="J8" s="11">
        <v>2</v>
      </c>
      <c r="K8" s="25">
        <v>3</v>
      </c>
      <c r="L8" s="11">
        <v>3</v>
      </c>
      <c r="M8" s="25">
        <v>2</v>
      </c>
      <c r="N8" s="11">
        <v>2</v>
      </c>
      <c r="O8" s="25">
        <v>3</v>
      </c>
      <c r="P8" s="16">
        <f t="shared" si="3"/>
        <v>35</v>
      </c>
      <c r="Q8" s="40"/>
      <c r="R8">
        <f>$C1</f>
        <v>115</v>
      </c>
      <c r="S8" t="s">
        <v>196</v>
      </c>
      <c r="T8" t="str">
        <f>$V$2</f>
        <v>LinkLegend27</v>
      </c>
      <c r="V8" t="s">
        <v>204</v>
      </c>
    </row>
    <row r="9" spans="1:22" ht="12.75">
      <c r="A9" s="4" t="s">
        <v>444</v>
      </c>
      <c r="B9" s="8">
        <v>3</v>
      </c>
      <c r="C9" s="25">
        <v>2</v>
      </c>
      <c r="D9" s="11">
        <v>2</v>
      </c>
      <c r="E9" s="25">
        <v>3</v>
      </c>
      <c r="F9" s="11">
        <v>4</v>
      </c>
      <c r="G9" s="25">
        <v>1</v>
      </c>
      <c r="H9" s="11">
        <v>4</v>
      </c>
      <c r="I9" s="25">
        <v>1</v>
      </c>
      <c r="J9" s="11">
        <v>3</v>
      </c>
      <c r="K9" s="25">
        <v>2</v>
      </c>
      <c r="L9" s="11">
        <v>0</v>
      </c>
      <c r="M9" s="25">
        <v>5</v>
      </c>
      <c r="N9" s="11">
        <v>0</v>
      </c>
      <c r="O9" s="25">
        <v>5</v>
      </c>
      <c r="P9" s="16">
        <f t="shared" si="3"/>
        <v>35</v>
      </c>
      <c r="Q9" s="40"/>
      <c r="T9" s="29" t="s">
        <v>186</v>
      </c>
      <c r="V9" t="s">
        <v>205</v>
      </c>
    </row>
    <row r="10" spans="1:22" ht="12.75">
      <c r="A10" s="4" t="s">
        <v>546</v>
      </c>
      <c r="B10" s="8">
        <v>5</v>
      </c>
      <c r="C10" s="25">
        <v>0</v>
      </c>
      <c r="D10" s="11">
        <v>2</v>
      </c>
      <c r="E10" s="25">
        <v>3</v>
      </c>
      <c r="F10" s="11">
        <v>3</v>
      </c>
      <c r="G10" s="25">
        <v>2</v>
      </c>
      <c r="H10" s="11">
        <v>2</v>
      </c>
      <c r="I10" s="25">
        <v>3</v>
      </c>
      <c r="J10" s="11">
        <v>1</v>
      </c>
      <c r="K10" s="25">
        <v>4</v>
      </c>
      <c r="L10" s="11">
        <v>2</v>
      </c>
      <c r="M10" s="25">
        <v>3</v>
      </c>
      <c r="N10" s="11">
        <v>5</v>
      </c>
      <c r="O10" s="25">
        <v>0</v>
      </c>
      <c r="P10" s="16">
        <f t="shared" si="3"/>
        <v>35</v>
      </c>
      <c r="Q10" s="40"/>
      <c r="R10">
        <f>$D1</f>
        <v>256</v>
      </c>
      <c r="S10" t="s">
        <v>196</v>
      </c>
      <c r="T10" t="str">
        <f>$V$3</f>
        <v>Swift</v>
      </c>
      <c r="V10" t="s">
        <v>206</v>
      </c>
    </row>
    <row r="11" spans="1:22" ht="12.75">
      <c r="A11" s="4" t="s">
        <v>156</v>
      </c>
      <c r="B11" s="8">
        <v>4</v>
      </c>
      <c r="C11" s="25">
        <v>1</v>
      </c>
      <c r="D11" s="11">
        <v>4</v>
      </c>
      <c r="E11" s="25">
        <v>1</v>
      </c>
      <c r="F11" s="11">
        <v>0</v>
      </c>
      <c r="G11" s="25">
        <v>5</v>
      </c>
      <c r="H11" s="11">
        <v>2</v>
      </c>
      <c r="I11" s="25">
        <v>3</v>
      </c>
      <c r="J11" s="11">
        <v>4</v>
      </c>
      <c r="K11" s="25">
        <v>1</v>
      </c>
      <c r="L11" s="11">
        <v>2</v>
      </c>
      <c r="M11" s="25">
        <v>3</v>
      </c>
      <c r="N11" s="11">
        <v>2</v>
      </c>
      <c r="O11" s="25">
        <v>3</v>
      </c>
      <c r="P11" s="16">
        <f t="shared" si="3"/>
        <v>35</v>
      </c>
      <c r="Q11" s="40"/>
      <c r="R11">
        <f>$E1</f>
        <v>179</v>
      </c>
      <c r="S11" t="s">
        <v>196</v>
      </c>
      <c r="T11" t="str">
        <f>$V$4</f>
        <v>pikaness</v>
      </c>
      <c r="V11" t="s">
        <v>207</v>
      </c>
    </row>
    <row r="12" spans="1:22" ht="12.75">
      <c r="A12" s="4" t="s">
        <v>418</v>
      </c>
      <c r="B12" s="8">
        <v>5</v>
      </c>
      <c r="C12" s="25">
        <v>0</v>
      </c>
      <c r="D12" s="11">
        <v>5</v>
      </c>
      <c r="E12" s="25">
        <v>0</v>
      </c>
      <c r="F12" s="11">
        <v>5</v>
      </c>
      <c r="G12" s="25">
        <v>0</v>
      </c>
      <c r="H12" s="11">
        <v>0</v>
      </c>
      <c r="I12" s="25">
        <v>5</v>
      </c>
      <c r="J12" s="11">
        <v>5</v>
      </c>
      <c r="K12" s="25">
        <v>0</v>
      </c>
      <c r="L12" s="11">
        <v>5</v>
      </c>
      <c r="M12" s="25">
        <v>0</v>
      </c>
      <c r="N12" s="11">
        <v>5</v>
      </c>
      <c r="O12" s="25">
        <v>0</v>
      </c>
      <c r="P12" s="16">
        <f t="shared" si="3"/>
        <v>35</v>
      </c>
      <c r="Q12" s="40"/>
      <c r="T12" s="29" t="s">
        <v>186</v>
      </c>
      <c r="V12" t="s">
        <v>208</v>
      </c>
    </row>
    <row r="13" spans="1:22" ht="12.75">
      <c r="A13" s="4" t="s">
        <v>547</v>
      </c>
      <c r="B13" s="8">
        <v>5</v>
      </c>
      <c r="C13" s="25">
        <v>0</v>
      </c>
      <c r="D13" s="11">
        <v>0</v>
      </c>
      <c r="E13" s="25">
        <v>5</v>
      </c>
      <c r="F13" s="11">
        <v>0</v>
      </c>
      <c r="G13" s="25">
        <v>5</v>
      </c>
      <c r="H13" s="11">
        <v>5</v>
      </c>
      <c r="I13" s="25">
        <v>0</v>
      </c>
      <c r="J13" s="11">
        <v>0</v>
      </c>
      <c r="K13" s="25">
        <v>5</v>
      </c>
      <c r="L13" s="11">
        <v>5</v>
      </c>
      <c r="M13" s="25">
        <v>0</v>
      </c>
      <c r="N13" s="11">
        <v>0</v>
      </c>
      <c r="O13" s="25">
        <v>5</v>
      </c>
      <c r="P13" s="16">
        <f t="shared" si="3"/>
        <v>35</v>
      </c>
      <c r="Q13" s="40"/>
      <c r="R13">
        <f>$F1</f>
        <v>288</v>
      </c>
      <c r="S13" t="s">
        <v>196</v>
      </c>
      <c r="T13" t="str">
        <f>$V$5</f>
        <v>Harmonica</v>
      </c>
      <c r="V13" t="s">
        <v>209</v>
      </c>
    </row>
    <row r="14" spans="1:22" ht="12.75">
      <c r="A14" s="4" t="s">
        <v>166</v>
      </c>
      <c r="B14" s="8">
        <v>5</v>
      </c>
      <c r="C14" s="25">
        <v>0</v>
      </c>
      <c r="D14" s="11">
        <v>4</v>
      </c>
      <c r="E14" s="25">
        <v>1</v>
      </c>
      <c r="F14" s="11">
        <v>3</v>
      </c>
      <c r="G14" s="25">
        <v>2</v>
      </c>
      <c r="H14" s="11">
        <v>3</v>
      </c>
      <c r="I14" s="25">
        <v>2</v>
      </c>
      <c r="J14" s="11">
        <v>2</v>
      </c>
      <c r="K14" s="25">
        <v>3</v>
      </c>
      <c r="L14" s="11">
        <v>1</v>
      </c>
      <c r="M14" s="25">
        <v>4</v>
      </c>
      <c r="N14" s="11">
        <v>4</v>
      </c>
      <c r="O14" s="25">
        <v>1</v>
      </c>
      <c r="P14" s="16">
        <f t="shared" si="3"/>
        <v>35</v>
      </c>
      <c r="Q14" s="40"/>
      <c r="R14">
        <f>$G1</f>
        <v>147</v>
      </c>
      <c r="S14" t="s">
        <v>196</v>
      </c>
      <c r="T14" t="str">
        <f>$V$6</f>
        <v>Seginustemple</v>
      </c>
      <c r="V14" t="s">
        <v>210</v>
      </c>
    </row>
    <row r="15" spans="1:20" ht="12.75">
      <c r="A15" s="4" t="s">
        <v>422</v>
      </c>
      <c r="B15" s="8">
        <v>4</v>
      </c>
      <c r="C15" s="25">
        <v>1</v>
      </c>
      <c r="D15" s="11">
        <v>2</v>
      </c>
      <c r="E15" s="25">
        <v>3</v>
      </c>
      <c r="F15" s="11">
        <v>5</v>
      </c>
      <c r="G15" s="25">
        <v>0</v>
      </c>
      <c r="H15" s="11">
        <v>1</v>
      </c>
      <c r="I15" s="25">
        <v>4</v>
      </c>
      <c r="J15" s="11">
        <v>2</v>
      </c>
      <c r="K15" s="25">
        <v>3</v>
      </c>
      <c r="L15" s="11">
        <v>0</v>
      </c>
      <c r="M15" s="25">
        <v>5</v>
      </c>
      <c r="N15" s="11">
        <v>3</v>
      </c>
      <c r="O15" s="25">
        <v>2</v>
      </c>
      <c r="P15" s="16">
        <f t="shared" si="3"/>
        <v>35</v>
      </c>
      <c r="Q15" s="40"/>
      <c r="T15" s="29" t="s">
        <v>186</v>
      </c>
    </row>
    <row r="16" spans="1:20" ht="12.75">
      <c r="A16" s="4" t="s">
        <v>399</v>
      </c>
      <c r="B16" s="8">
        <v>5</v>
      </c>
      <c r="C16" s="25">
        <v>0</v>
      </c>
      <c r="D16" s="11">
        <v>0</v>
      </c>
      <c r="E16" s="25">
        <v>5</v>
      </c>
      <c r="F16" s="11">
        <v>5</v>
      </c>
      <c r="G16" s="25">
        <v>0</v>
      </c>
      <c r="H16" s="11">
        <v>4</v>
      </c>
      <c r="I16" s="25">
        <v>1</v>
      </c>
      <c r="J16" s="11">
        <v>1</v>
      </c>
      <c r="K16" s="25">
        <v>4</v>
      </c>
      <c r="L16" s="11">
        <v>1</v>
      </c>
      <c r="M16" s="25">
        <v>4</v>
      </c>
      <c r="N16" s="11">
        <v>0</v>
      </c>
      <c r="O16" s="25">
        <v>5</v>
      </c>
      <c r="P16" s="16">
        <f t="shared" si="3"/>
        <v>35</v>
      </c>
      <c r="Q16" s="40"/>
      <c r="R16">
        <f>$H1</f>
        <v>260</v>
      </c>
      <c r="S16" t="s">
        <v>196</v>
      </c>
      <c r="T16" t="str">
        <f>$V$7</f>
        <v>Mumei</v>
      </c>
    </row>
    <row r="17" spans="1:20" ht="12.75">
      <c r="A17" s="4" t="s">
        <v>261</v>
      </c>
      <c r="B17" s="8">
        <v>2</v>
      </c>
      <c r="C17" s="25">
        <v>3</v>
      </c>
      <c r="D17" s="11">
        <v>4</v>
      </c>
      <c r="E17" s="25">
        <v>1</v>
      </c>
      <c r="F17" s="11">
        <v>1</v>
      </c>
      <c r="G17" s="25">
        <v>4</v>
      </c>
      <c r="H17" s="11">
        <v>2</v>
      </c>
      <c r="I17" s="25">
        <v>3</v>
      </c>
      <c r="J17" s="11">
        <v>2</v>
      </c>
      <c r="K17" s="25">
        <v>3</v>
      </c>
      <c r="L17" s="11">
        <v>5</v>
      </c>
      <c r="M17" s="25">
        <v>0</v>
      </c>
      <c r="N17" s="11">
        <v>0</v>
      </c>
      <c r="O17" s="25">
        <v>5</v>
      </c>
      <c r="P17" s="16">
        <f t="shared" si="3"/>
        <v>35</v>
      </c>
      <c r="Q17" s="40"/>
      <c r="R17">
        <f>$I1</f>
        <v>170</v>
      </c>
      <c r="S17" t="s">
        <v>196</v>
      </c>
      <c r="T17" t="str">
        <f>$V$8</f>
        <v>MegatokyoEd</v>
      </c>
    </row>
    <row r="18" spans="1:20" ht="12.75">
      <c r="A18" s="4" t="s">
        <v>457</v>
      </c>
      <c r="B18" s="8">
        <v>5</v>
      </c>
      <c r="C18" s="25">
        <v>0</v>
      </c>
      <c r="D18" s="11">
        <v>3</v>
      </c>
      <c r="E18" s="25">
        <v>2</v>
      </c>
      <c r="F18" s="11">
        <v>3</v>
      </c>
      <c r="G18" s="25">
        <v>2</v>
      </c>
      <c r="H18" s="11">
        <v>1</v>
      </c>
      <c r="I18" s="25">
        <v>4</v>
      </c>
      <c r="J18" s="11">
        <v>4</v>
      </c>
      <c r="K18" s="25">
        <v>1</v>
      </c>
      <c r="L18" s="11">
        <v>0</v>
      </c>
      <c r="M18" s="25">
        <v>5</v>
      </c>
      <c r="N18" s="11">
        <v>5</v>
      </c>
      <c r="O18" s="25">
        <v>0</v>
      </c>
      <c r="P18" s="16">
        <f t="shared" si="3"/>
        <v>35</v>
      </c>
      <c r="Q18" s="40"/>
      <c r="T18" s="29" t="s">
        <v>186</v>
      </c>
    </row>
    <row r="19" spans="1:20" ht="12.75">
      <c r="A19" s="4" t="s">
        <v>150</v>
      </c>
      <c r="B19" s="8">
        <v>3</v>
      </c>
      <c r="C19" s="25">
        <v>2</v>
      </c>
      <c r="D19" s="11">
        <v>1</v>
      </c>
      <c r="E19" s="25">
        <v>4</v>
      </c>
      <c r="F19" s="11">
        <v>2</v>
      </c>
      <c r="G19" s="25">
        <v>3</v>
      </c>
      <c r="H19" s="11">
        <v>1</v>
      </c>
      <c r="I19" s="25">
        <v>4</v>
      </c>
      <c r="J19" s="11">
        <v>0</v>
      </c>
      <c r="K19" s="25">
        <v>5</v>
      </c>
      <c r="L19" s="11">
        <v>1</v>
      </c>
      <c r="M19" s="25">
        <v>4</v>
      </c>
      <c r="N19" s="11">
        <v>5</v>
      </c>
      <c r="O19" s="25">
        <v>0</v>
      </c>
      <c r="P19" s="16">
        <f t="shared" si="3"/>
        <v>35</v>
      </c>
      <c r="Q19" s="40"/>
      <c r="R19">
        <f>$J1</f>
        <v>194</v>
      </c>
      <c r="S19" t="s">
        <v>196</v>
      </c>
      <c r="T19" t="str">
        <f>$V$9</f>
        <v>xXSabin FigaroXx</v>
      </c>
    </row>
    <row r="20" spans="1:20" ht="12.75">
      <c r="A20" s="4" t="s">
        <v>147</v>
      </c>
      <c r="B20" s="8">
        <v>5</v>
      </c>
      <c r="C20" s="25">
        <v>0</v>
      </c>
      <c r="D20" s="11">
        <v>3</v>
      </c>
      <c r="E20" s="25">
        <v>2</v>
      </c>
      <c r="F20" s="11">
        <v>4</v>
      </c>
      <c r="G20" s="25">
        <v>1</v>
      </c>
      <c r="H20" s="11">
        <v>3</v>
      </c>
      <c r="I20" s="25">
        <v>2</v>
      </c>
      <c r="J20" s="11">
        <v>2</v>
      </c>
      <c r="K20" s="25">
        <v>3</v>
      </c>
      <c r="L20" s="11">
        <v>0</v>
      </c>
      <c r="M20" s="25">
        <v>5</v>
      </c>
      <c r="N20" s="11">
        <v>2</v>
      </c>
      <c r="O20" s="25">
        <v>3</v>
      </c>
      <c r="P20" s="16">
        <f t="shared" si="3"/>
        <v>35</v>
      </c>
      <c r="Q20" s="40"/>
      <c r="R20">
        <f>$K1</f>
        <v>241</v>
      </c>
      <c r="S20" t="s">
        <v>196</v>
      </c>
      <c r="T20" t="str">
        <f>$V$10</f>
        <v>Lady Ashe</v>
      </c>
    </row>
    <row r="21" spans="1:20" ht="12.75">
      <c r="A21" s="4" t="s">
        <v>155</v>
      </c>
      <c r="B21" s="8">
        <v>3</v>
      </c>
      <c r="C21" s="25">
        <v>2</v>
      </c>
      <c r="D21" s="11">
        <v>1</v>
      </c>
      <c r="E21" s="25">
        <v>4</v>
      </c>
      <c r="F21" s="11">
        <v>4</v>
      </c>
      <c r="G21" s="25">
        <v>1</v>
      </c>
      <c r="H21" s="11">
        <v>2</v>
      </c>
      <c r="I21" s="25">
        <v>3</v>
      </c>
      <c r="J21" s="11">
        <v>4</v>
      </c>
      <c r="K21" s="25">
        <v>1</v>
      </c>
      <c r="L21" s="11">
        <v>3</v>
      </c>
      <c r="M21" s="25">
        <v>2</v>
      </c>
      <c r="N21" s="11">
        <v>1</v>
      </c>
      <c r="O21" s="25">
        <v>4</v>
      </c>
      <c r="P21" s="16">
        <f t="shared" si="3"/>
        <v>35</v>
      </c>
      <c r="Q21" s="40"/>
      <c r="T21" s="29" t="s">
        <v>186</v>
      </c>
    </row>
    <row r="22" spans="1:20" ht="12.75">
      <c r="A22" s="4" t="s">
        <v>151</v>
      </c>
      <c r="B22" s="8">
        <v>4</v>
      </c>
      <c r="C22" s="25">
        <v>1</v>
      </c>
      <c r="D22" s="11">
        <v>2</v>
      </c>
      <c r="E22" s="25">
        <v>3</v>
      </c>
      <c r="F22" s="11">
        <v>4</v>
      </c>
      <c r="G22" s="25">
        <v>1</v>
      </c>
      <c r="H22" s="11">
        <v>2</v>
      </c>
      <c r="I22" s="25">
        <v>3</v>
      </c>
      <c r="J22" s="11">
        <v>2</v>
      </c>
      <c r="K22" s="25">
        <v>3</v>
      </c>
      <c r="L22" s="11">
        <v>0</v>
      </c>
      <c r="M22" s="25">
        <v>5</v>
      </c>
      <c r="N22" s="11">
        <v>3</v>
      </c>
      <c r="O22" s="25">
        <v>2</v>
      </c>
      <c r="P22" s="16">
        <f t="shared" si="3"/>
        <v>35</v>
      </c>
      <c r="Q22" s="40"/>
      <c r="R22">
        <f>$L1</f>
        <v>186</v>
      </c>
      <c r="S22" t="s">
        <v>196</v>
      </c>
      <c r="T22" t="str">
        <f>$V$11</f>
        <v>magicians magic hat</v>
      </c>
    </row>
    <row r="23" spans="1:20" ht="12.75">
      <c r="A23" s="4" t="s">
        <v>377</v>
      </c>
      <c r="B23" s="8">
        <v>5</v>
      </c>
      <c r="C23" s="25">
        <v>0</v>
      </c>
      <c r="D23" s="11">
        <v>4</v>
      </c>
      <c r="E23" s="25">
        <v>1</v>
      </c>
      <c r="F23" s="11">
        <v>4</v>
      </c>
      <c r="G23" s="25">
        <v>1</v>
      </c>
      <c r="H23" s="11">
        <v>2</v>
      </c>
      <c r="I23" s="25">
        <v>3</v>
      </c>
      <c r="J23" s="11">
        <v>1</v>
      </c>
      <c r="K23" s="25">
        <v>4</v>
      </c>
      <c r="L23" s="11">
        <v>2</v>
      </c>
      <c r="M23" s="25">
        <v>3</v>
      </c>
      <c r="N23" s="11">
        <v>4</v>
      </c>
      <c r="O23" s="25">
        <v>1</v>
      </c>
      <c r="P23" s="16">
        <f t="shared" si="3"/>
        <v>35</v>
      </c>
      <c r="Q23" s="40"/>
      <c r="R23">
        <f>$M1</f>
        <v>249</v>
      </c>
      <c r="S23" t="s">
        <v>196</v>
      </c>
      <c r="T23" t="str">
        <f>$V$12</f>
        <v>amyvitality66</v>
      </c>
    </row>
    <row r="24" spans="1:20" ht="12.75">
      <c r="A24" s="4" t="s">
        <v>329</v>
      </c>
      <c r="B24" s="8">
        <v>3</v>
      </c>
      <c r="C24" s="25">
        <v>2</v>
      </c>
      <c r="D24" s="11">
        <v>1</v>
      </c>
      <c r="E24" s="25">
        <v>4</v>
      </c>
      <c r="F24" s="11">
        <v>3</v>
      </c>
      <c r="G24" s="25">
        <v>2</v>
      </c>
      <c r="H24" s="11">
        <v>3</v>
      </c>
      <c r="I24" s="25">
        <v>2</v>
      </c>
      <c r="J24" s="11">
        <v>0</v>
      </c>
      <c r="K24" s="25">
        <v>5</v>
      </c>
      <c r="L24" s="11">
        <v>1</v>
      </c>
      <c r="M24" s="25">
        <v>4</v>
      </c>
      <c r="N24" s="11">
        <v>0</v>
      </c>
      <c r="O24" s="25">
        <v>5</v>
      </c>
      <c r="P24" s="16">
        <f t="shared" si="3"/>
        <v>35</v>
      </c>
      <c r="Q24" s="40"/>
      <c r="T24" s="29" t="s">
        <v>186</v>
      </c>
    </row>
    <row r="25" spans="1:20" ht="12.75">
      <c r="A25" s="4" t="s">
        <v>386</v>
      </c>
      <c r="B25" s="8">
        <v>4</v>
      </c>
      <c r="C25" s="25">
        <v>1</v>
      </c>
      <c r="D25" s="11">
        <v>3</v>
      </c>
      <c r="E25" s="25">
        <v>2</v>
      </c>
      <c r="F25" s="11">
        <v>2</v>
      </c>
      <c r="G25" s="25">
        <v>3</v>
      </c>
      <c r="H25" s="11">
        <v>2</v>
      </c>
      <c r="I25" s="25">
        <v>3</v>
      </c>
      <c r="J25" s="11">
        <v>4</v>
      </c>
      <c r="K25" s="25">
        <v>1</v>
      </c>
      <c r="L25" s="11">
        <v>2</v>
      </c>
      <c r="M25" s="25">
        <v>3</v>
      </c>
      <c r="N25" s="11">
        <v>1</v>
      </c>
      <c r="O25" s="25">
        <v>4</v>
      </c>
      <c r="P25" s="16">
        <f t="shared" si="3"/>
        <v>35</v>
      </c>
      <c r="Q25" s="40"/>
      <c r="R25">
        <f>$N1</f>
        <v>130</v>
      </c>
      <c r="S25" t="s">
        <v>196</v>
      </c>
      <c r="T25" t="str">
        <f>$V$13</f>
        <v>Gaddswell</v>
      </c>
    </row>
    <row r="26" spans="1:20" ht="12.75">
      <c r="A26" s="4" t="s">
        <v>148</v>
      </c>
      <c r="B26" s="8">
        <v>3</v>
      </c>
      <c r="C26" s="25">
        <v>2</v>
      </c>
      <c r="D26" s="11">
        <v>5</v>
      </c>
      <c r="E26" s="25">
        <v>0</v>
      </c>
      <c r="F26" s="11">
        <v>4</v>
      </c>
      <c r="G26" s="25">
        <v>1</v>
      </c>
      <c r="H26" s="11">
        <v>3</v>
      </c>
      <c r="I26" s="25">
        <v>2</v>
      </c>
      <c r="J26" s="11">
        <v>4</v>
      </c>
      <c r="K26" s="25">
        <v>1</v>
      </c>
      <c r="L26" s="11">
        <v>5</v>
      </c>
      <c r="M26" s="25">
        <v>0</v>
      </c>
      <c r="N26" s="11">
        <v>5</v>
      </c>
      <c r="O26" s="25">
        <v>0</v>
      </c>
      <c r="P26" s="16">
        <f t="shared" si="3"/>
        <v>35</v>
      </c>
      <c r="Q26" s="40"/>
      <c r="R26">
        <f>$O1</f>
        <v>305</v>
      </c>
      <c r="S26" t="s">
        <v>196</v>
      </c>
      <c r="T26" t="str">
        <f>$V$14</f>
        <v>Shadow Ryoko</v>
      </c>
    </row>
    <row r="27" spans="1:17" ht="12.75">
      <c r="A27" s="4" t="s">
        <v>402</v>
      </c>
      <c r="B27" s="8">
        <v>5</v>
      </c>
      <c r="C27" s="25">
        <v>0</v>
      </c>
      <c r="D27" s="11">
        <v>4</v>
      </c>
      <c r="E27" s="25">
        <v>1</v>
      </c>
      <c r="F27" s="11">
        <v>4</v>
      </c>
      <c r="G27" s="25">
        <v>1</v>
      </c>
      <c r="H27" s="11">
        <v>2</v>
      </c>
      <c r="I27" s="25">
        <v>3</v>
      </c>
      <c r="J27" s="11">
        <v>0</v>
      </c>
      <c r="K27" s="25">
        <v>5</v>
      </c>
      <c r="L27" s="11">
        <v>4</v>
      </c>
      <c r="M27" s="25">
        <v>1</v>
      </c>
      <c r="N27" s="11">
        <v>0</v>
      </c>
      <c r="O27" s="25">
        <v>5</v>
      </c>
      <c r="P27" s="16">
        <f t="shared" si="3"/>
        <v>35</v>
      </c>
      <c r="Q27" s="40"/>
    </row>
    <row r="28" spans="1:18" ht="12.75">
      <c r="A28" s="4" t="s">
        <v>548</v>
      </c>
      <c r="B28" s="8">
        <v>1</v>
      </c>
      <c r="C28" s="25">
        <v>4</v>
      </c>
      <c r="D28" s="11">
        <v>5</v>
      </c>
      <c r="E28" s="25">
        <v>0</v>
      </c>
      <c r="F28" s="11">
        <v>1</v>
      </c>
      <c r="G28" s="25">
        <v>4</v>
      </c>
      <c r="H28" s="11">
        <v>5</v>
      </c>
      <c r="I28" s="25">
        <v>0</v>
      </c>
      <c r="J28" s="11">
        <v>4</v>
      </c>
      <c r="K28" s="25">
        <v>1</v>
      </c>
      <c r="L28" s="11">
        <v>2</v>
      </c>
      <c r="M28" s="25">
        <v>3</v>
      </c>
      <c r="N28" s="11">
        <v>1</v>
      </c>
      <c r="O28" s="25">
        <v>4</v>
      </c>
      <c r="P28" s="16">
        <f t="shared" si="3"/>
        <v>35</v>
      </c>
      <c r="Q28" s="40"/>
      <c r="R28" s="14" t="s">
        <v>184</v>
      </c>
    </row>
    <row r="29" spans="1:20" ht="12.75">
      <c r="A29" s="4" t="s">
        <v>373</v>
      </c>
      <c r="B29" s="8">
        <v>0</v>
      </c>
      <c r="C29" s="25">
        <v>5</v>
      </c>
      <c r="D29" s="11">
        <v>5</v>
      </c>
      <c r="E29" s="25">
        <v>0</v>
      </c>
      <c r="F29" s="11">
        <v>5</v>
      </c>
      <c r="G29" s="25">
        <v>0</v>
      </c>
      <c r="H29" s="11">
        <v>5</v>
      </c>
      <c r="I29" s="25">
        <v>0</v>
      </c>
      <c r="J29" s="11">
        <v>0</v>
      </c>
      <c r="K29" s="25">
        <v>5</v>
      </c>
      <c r="L29" s="11">
        <v>5</v>
      </c>
      <c r="M29" s="25">
        <v>0</v>
      </c>
      <c r="N29" s="11">
        <v>0</v>
      </c>
      <c r="O29" s="25">
        <v>5</v>
      </c>
      <c r="P29" s="16">
        <f t="shared" si="3"/>
        <v>35</v>
      </c>
      <c r="Q29" s="40"/>
      <c r="R29" s="30">
        <f>$B2</f>
        <v>0.735632183908046</v>
      </c>
      <c r="S29" t="s">
        <v>196</v>
      </c>
      <c r="T29" t="str">
        <f>$V$1</f>
        <v>th3l3fty</v>
      </c>
    </row>
    <row r="30" spans="1:20" ht="12.75">
      <c r="A30" s="4" t="s">
        <v>451</v>
      </c>
      <c r="B30" s="8">
        <v>4</v>
      </c>
      <c r="C30" s="25">
        <v>1</v>
      </c>
      <c r="D30" s="11">
        <v>2</v>
      </c>
      <c r="E30" s="25">
        <v>3</v>
      </c>
      <c r="F30" s="11">
        <v>3</v>
      </c>
      <c r="G30" s="25">
        <v>2</v>
      </c>
      <c r="H30" s="11">
        <v>2</v>
      </c>
      <c r="I30" s="25">
        <v>3</v>
      </c>
      <c r="J30" s="11">
        <v>1</v>
      </c>
      <c r="K30" s="25">
        <v>4</v>
      </c>
      <c r="L30" s="11">
        <v>4</v>
      </c>
      <c r="M30" s="25">
        <v>1</v>
      </c>
      <c r="N30" s="11">
        <v>2</v>
      </c>
      <c r="O30" s="25">
        <v>3</v>
      </c>
      <c r="P30" s="16">
        <f t="shared" si="3"/>
        <v>35</v>
      </c>
      <c r="Q30" s="40"/>
      <c r="R30" s="30">
        <f>$C2</f>
        <v>0.26436781609195403</v>
      </c>
      <c r="S30" t="s">
        <v>196</v>
      </c>
      <c r="T30" t="str">
        <f>$V$2</f>
        <v>LinkLegend27</v>
      </c>
    </row>
    <row r="31" spans="1:20" ht="12.75">
      <c r="A31" s="4" t="s">
        <v>145</v>
      </c>
      <c r="B31" s="8">
        <v>2</v>
      </c>
      <c r="C31" s="25">
        <v>3</v>
      </c>
      <c r="D31" s="11">
        <v>3</v>
      </c>
      <c r="E31" s="25">
        <v>2</v>
      </c>
      <c r="F31" s="11">
        <v>4</v>
      </c>
      <c r="G31" s="25">
        <v>1</v>
      </c>
      <c r="H31" s="11">
        <v>0</v>
      </c>
      <c r="I31" s="25">
        <v>5</v>
      </c>
      <c r="J31" s="11">
        <v>2</v>
      </c>
      <c r="K31" s="25">
        <v>3</v>
      </c>
      <c r="L31" s="11">
        <v>1</v>
      </c>
      <c r="M31" s="25">
        <v>4</v>
      </c>
      <c r="N31" s="11">
        <v>0</v>
      </c>
      <c r="O31" s="25">
        <v>5</v>
      </c>
      <c r="P31" s="16">
        <f t="shared" si="3"/>
        <v>35</v>
      </c>
      <c r="Q31" s="40"/>
      <c r="T31" s="29" t="s">
        <v>186</v>
      </c>
    </row>
    <row r="32" spans="1:20" ht="12.75">
      <c r="A32" s="4" t="s">
        <v>446</v>
      </c>
      <c r="B32" s="8">
        <v>0</v>
      </c>
      <c r="C32" s="25">
        <v>5</v>
      </c>
      <c r="D32" s="11">
        <v>5</v>
      </c>
      <c r="E32" s="25">
        <v>0</v>
      </c>
      <c r="F32" s="11">
        <v>0</v>
      </c>
      <c r="G32" s="25">
        <v>5</v>
      </c>
      <c r="H32" s="11">
        <v>0</v>
      </c>
      <c r="I32" s="25">
        <v>5</v>
      </c>
      <c r="J32" s="11">
        <v>0</v>
      </c>
      <c r="K32" s="25">
        <v>5</v>
      </c>
      <c r="L32" s="11">
        <v>3</v>
      </c>
      <c r="M32" s="25">
        <v>2</v>
      </c>
      <c r="N32" s="11">
        <v>5</v>
      </c>
      <c r="O32" s="25">
        <v>0</v>
      </c>
      <c r="P32" s="16">
        <f t="shared" si="3"/>
        <v>35</v>
      </c>
      <c r="Q32" s="40"/>
      <c r="R32" s="30">
        <f>$D2</f>
        <v>0.5885057471264368</v>
      </c>
      <c r="S32" t="s">
        <v>196</v>
      </c>
      <c r="T32" t="str">
        <f>$V$3</f>
        <v>Swift</v>
      </c>
    </row>
    <row r="33" spans="1:20" ht="12.75">
      <c r="A33" s="4" t="s">
        <v>254</v>
      </c>
      <c r="B33" s="8">
        <v>5</v>
      </c>
      <c r="C33" s="25">
        <v>0</v>
      </c>
      <c r="D33" s="11">
        <v>5</v>
      </c>
      <c r="E33" s="25">
        <v>0</v>
      </c>
      <c r="F33" s="11">
        <v>3</v>
      </c>
      <c r="G33" s="25">
        <v>2</v>
      </c>
      <c r="H33" s="11">
        <v>4</v>
      </c>
      <c r="I33" s="25">
        <v>1</v>
      </c>
      <c r="J33" s="11">
        <v>1</v>
      </c>
      <c r="K33" s="25">
        <v>4</v>
      </c>
      <c r="L33" s="11">
        <v>1</v>
      </c>
      <c r="M33" s="25">
        <v>4</v>
      </c>
      <c r="N33" s="11">
        <v>2</v>
      </c>
      <c r="O33" s="25">
        <v>3</v>
      </c>
      <c r="P33" s="16">
        <f t="shared" si="3"/>
        <v>35</v>
      </c>
      <c r="Q33" s="40"/>
      <c r="R33" s="30">
        <f>$E2</f>
        <v>0.4114942528735632</v>
      </c>
      <c r="S33" t="s">
        <v>196</v>
      </c>
      <c r="T33" t="str">
        <f>$V$4</f>
        <v>pikaness</v>
      </c>
    </row>
    <row r="34" spans="1:20" ht="12.75">
      <c r="A34" s="4" t="s">
        <v>167</v>
      </c>
      <c r="B34" s="8">
        <v>3</v>
      </c>
      <c r="C34" s="25">
        <v>2</v>
      </c>
      <c r="D34" s="11">
        <v>3</v>
      </c>
      <c r="E34" s="25">
        <v>2</v>
      </c>
      <c r="F34" s="11">
        <v>5</v>
      </c>
      <c r="G34" s="25">
        <v>0</v>
      </c>
      <c r="H34" s="11">
        <v>1</v>
      </c>
      <c r="I34" s="25">
        <v>4</v>
      </c>
      <c r="J34" s="11">
        <v>2</v>
      </c>
      <c r="K34" s="25">
        <v>3</v>
      </c>
      <c r="L34" s="11">
        <v>1</v>
      </c>
      <c r="M34" s="25">
        <v>4</v>
      </c>
      <c r="N34" s="11">
        <v>1</v>
      </c>
      <c r="O34" s="25">
        <v>4</v>
      </c>
      <c r="P34" s="16">
        <f t="shared" si="3"/>
        <v>35</v>
      </c>
      <c r="Q34" s="40"/>
      <c r="T34" s="29" t="s">
        <v>186</v>
      </c>
    </row>
    <row r="35" spans="1:20" ht="12.75">
      <c r="A35" s="4" t="s">
        <v>320</v>
      </c>
      <c r="B35" s="8">
        <v>5</v>
      </c>
      <c r="C35" s="25">
        <v>0</v>
      </c>
      <c r="D35" s="11">
        <v>0</v>
      </c>
      <c r="E35" s="25">
        <v>5</v>
      </c>
      <c r="F35" s="11">
        <v>5</v>
      </c>
      <c r="G35" s="25">
        <v>0</v>
      </c>
      <c r="H35" s="11">
        <v>5</v>
      </c>
      <c r="I35" s="25">
        <v>0</v>
      </c>
      <c r="J35" s="11">
        <v>0</v>
      </c>
      <c r="K35" s="25">
        <v>5</v>
      </c>
      <c r="L35" s="11">
        <v>5</v>
      </c>
      <c r="M35" s="25">
        <v>0</v>
      </c>
      <c r="N35" s="11">
        <v>0</v>
      </c>
      <c r="O35" s="25">
        <v>5</v>
      </c>
      <c r="P35" s="16">
        <f t="shared" si="3"/>
        <v>35</v>
      </c>
      <c r="Q35" s="40"/>
      <c r="R35" s="30">
        <f>$F2</f>
        <v>0.6620689655172414</v>
      </c>
      <c r="S35" t="s">
        <v>196</v>
      </c>
      <c r="T35" t="str">
        <f>$V$5</f>
        <v>Harmonica</v>
      </c>
    </row>
    <row r="36" spans="1:20" ht="12.75">
      <c r="A36" s="4" t="s">
        <v>421</v>
      </c>
      <c r="B36" s="8">
        <v>5</v>
      </c>
      <c r="C36" s="25">
        <v>0</v>
      </c>
      <c r="D36" s="11">
        <v>3</v>
      </c>
      <c r="E36" s="25">
        <v>2</v>
      </c>
      <c r="F36" s="11">
        <v>5</v>
      </c>
      <c r="G36" s="25">
        <v>0</v>
      </c>
      <c r="H36" s="11">
        <v>4</v>
      </c>
      <c r="I36" s="25">
        <v>1</v>
      </c>
      <c r="J36" s="11">
        <v>1</v>
      </c>
      <c r="K36" s="25">
        <v>4</v>
      </c>
      <c r="L36" s="11">
        <v>1</v>
      </c>
      <c r="M36" s="25">
        <v>4</v>
      </c>
      <c r="N36" s="11">
        <v>0</v>
      </c>
      <c r="O36" s="25">
        <v>5</v>
      </c>
      <c r="P36" s="16">
        <f t="shared" si="3"/>
        <v>35</v>
      </c>
      <c r="Q36" s="40"/>
      <c r="R36" s="30">
        <f>$G2</f>
        <v>0.33793103448275863</v>
      </c>
      <c r="S36" t="s">
        <v>196</v>
      </c>
      <c r="T36" t="str">
        <f>$V$6</f>
        <v>Seginustemple</v>
      </c>
    </row>
    <row r="37" spans="1:20" ht="12.75">
      <c r="A37" s="4" t="s">
        <v>359</v>
      </c>
      <c r="B37" s="8">
        <v>5</v>
      </c>
      <c r="C37" s="25">
        <v>0</v>
      </c>
      <c r="D37" s="11">
        <v>0</v>
      </c>
      <c r="E37" s="25">
        <v>5</v>
      </c>
      <c r="F37" s="11">
        <v>2</v>
      </c>
      <c r="G37" s="25">
        <v>3</v>
      </c>
      <c r="H37" s="11">
        <v>2</v>
      </c>
      <c r="I37" s="25">
        <v>3</v>
      </c>
      <c r="J37" s="11">
        <v>3</v>
      </c>
      <c r="K37" s="25">
        <v>2</v>
      </c>
      <c r="L37" s="11">
        <v>0</v>
      </c>
      <c r="M37" s="25">
        <v>5</v>
      </c>
      <c r="N37" s="11">
        <v>4</v>
      </c>
      <c r="O37" s="25">
        <v>1</v>
      </c>
      <c r="P37" s="16">
        <f t="shared" si="3"/>
        <v>35</v>
      </c>
      <c r="Q37" s="40"/>
      <c r="T37" s="29" t="s">
        <v>186</v>
      </c>
    </row>
    <row r="38" spans="1:20" ht="12.75">
      <c r="A38" s="4" t="s">
        <v>268</v>
      </c>
      <c r="B38" s="8">
        <v>5</v>
      </c>
      <c r="C38" s="25">
        <v>0</v>
      </c>
      <c r="D38" s="11">
        <v>3</v>
      </c>
      <c r="E38" s="25">
        <v>2</v>
      </c>
      <c r="F38" s="11">
        <v>5</v>
      </c>
      <c r="G38" s="25">
        <v>0</v>
      </c>
      <c r="H38" s="11">
        <v>5</v>
      </c>
      <c r="I38" s="25">
        <v>0</v>
      </c>
      <c r="J38" s="11">
        <v>1</v>
      </c>
      <c r="K38" s="25">
        <v>4</v>
      </c>
      <c r="L38" s="11">
        <v>0</v>
      </c>
      <c r="M38" s="25">
        <v>5</v>
      </c>
      <c r="N38" s="11">
        <v>5</v>
      </c>
      <c r="O38" s="25">
        <v>0</v>
      </c>
      <c r="P38" s="16">
        <f t="shared" si="3"/>
        <v>35</v>
      </c>
      <c r="Q38" s="40"/>
      <c r="R38" s="30">
        <f>$H2</f>
        <v>0.6046511627906976</v>
      </c>
      <c r="S38" t="s">
        <v>196</v>
      </c>
      <c r="T38" t="str">
        <f>$V$7</f>
        <v>Mumei</v>
      </c>
    </row>
    <row r="39" spans="1:20" ht="12.75">
      <c r="A39" s="4" t="s">
        <v>348</v>
      </c>
      <c r="B39" s="8">
        <v>3</v>
      </c>
      <c r="C39" s="25">
        <v>2</v>
      </c>
      <c r="D39" s="11">
        <v>3</v>
      </c>
      <c r="E39" s="25">
        <v>2</v>
      </c>
      <c r="F39" s="11">
        <v>4</v>
      </c>
      <c r="G39" s="25">
        <v>1</v>
      </c>
      <c r="H39" s="11">
        <v>4</v>
      </c>
      <c r="I39" s="25">
        <v>1</v>
      </c>
      <c r="J39" s="11">
        <v>3</v>
      </c>
      <c r="K39" s="25">
        <v>2</v>
      </c>
      <c r="L39" s="11">
        <v>0</v>
      </c>
      <c r="M39" s="25">
        <v>5</v>
      </c>
      <c r="N39" s="11">
        <v>1</v>
      </c>
      <c r="O39" s="25">
        <v>4</v>
      </c>
      <c r="P39" s="16">
        <f t="shared" si="3"/>
        <v>35</v>
      </c>
      <c r="Q39" s="40"/>
      <c r="R39" s="30">
        <f>$I2</f>
        <v>0.3953488372093023</v>
      </c>
      <c r="S39" t="s">
        <v>196</v>
      </c>
      <c r="T39" t="str">
        <f>$V$8</f>
        <v>MegatokyoEd</v>
      </c>
    </row>
    <row r="40" spans="1:20" ht="12.75">
      <c r="A40" s="4" t="s">
        <v>225</v>
      </c>
      <c r="B40" s="8">
        <v>5</v>
      </c>
      <c r="C40" s="25">
        <v>0</v>
      </c>
      <c r="D40" s="11">
        <v>5</v>
      </c>
      <c r="E40" s="25">
        <v>0</v>
      </c>
      <c r="F40" s="11">
        <v>2</v>
      </c>
      <c r="G40" s="25">
        <v>3</v>
      </c>
      <c r="H40" s="11">
        <v>5</v>
      </c>
      <c r="I40" s="25">
        <v>0</v>
      </c>
      <c r="J40" s="11">
        <v>0</v>
      </c>
      <c r="K40" s="25">
        <v>5</v>
      </c>
      <c r="L40" s="11">
        <v>5</v>
      </c>
      <c r="M40" s="25">
        <v>0</v>
      </c>
      <c r="N40" s="11">
        <v>1</v>
      </c>
      <c r="O40" s="25">
        <v>4</v>
      </c>
      <c r="P40" s="16">
        <f t="shared" si="3"/>
        <v>35</v>
      </c>
      <c r="Q40" s="40"/>
      <c r="T40" s="29" t="s">
        <v>186</v>
      </c>
    </row>
    <row r="41" spans="1:20" ht="12.75">
      <c r="A41" s="4" t="s">
        <v>448</v>
      </c>
      <c r="B41" s="8">
        <v>4</v>
      </c>
      <c r="C41" s="25">
        <v>1</v>
      </c>
      <c r="D41" s="11">
        <v>2</v>
      </c>
      <c r="E41" s="25">
        <v>3</v>
      </c>
      <c r="F41" s="11">
        <v>4</v>
      </c>
      <c r="G41" s="25">
        <v>1</v>
      </c>
      <c r="H41" s="11">
        <v>4</v>
      </c>
      <c r="I41" s="25">
        <v>1</v>
      </c>
      <c r="J41" s="11">
        <v>3</v>
      </c>
      <c r="K41" s="25">
        <v>2</v>
      </c>
      <c r="L41" s="11">
        <v>4</v>
      </c>
      <c r="M41" s="25">
        <v>1</v>
      </c>
      <c r="N41" s="11">
        <v>2</v>
      </c>
      <c r="O41" s="25">
        <v>3</v>
      </c>
      <c r="P41" s="16">
        <f t="shared" si="3"/>
        <v>35</v>
      </c>
      <c r="Q41" s="40"/>
      <c r="R41" s="30">
        <f>$J2</f>
        <v>0.4459770114942529</v>
      </c>
      <c r="S41" t="s">
        <v>196</v>
      </c>
      <c r="T41" t="str">
        <f>$V$9</f>
        <v>xXSabin FigaroXx</v>
      </c>
    </row>
    <row r="42" spans="1:20" ht="12.75">
      <c r="A42" s="4" t="s">
        <v>200</v>
      </c>
      <c r="B42" s="8">
        <v>4</v>
      </c>
      <c r="C42" s="25">
        <v>1</v>
      </c>
      <c r="D42" s="11">
        <v>0</v>
      </c>
      <c r="E42" s="25">
        <v>5</v>
      </c>
      <c r="F42" s="11">
        <v>3</v>
      </c>
      <c r="G42" s="25">
        <v>2</v>
      </c>
      <c r="H42" s="11">
        <v>2</v>
      </c>
      <c r="I42" s="25">
        <v>3</v>
      </c>
      <c r="J42" s="11">
        <v>1</v>
      </c>
      <c r="K42" s="25">
        <v>4</v>
      </c>
      <c r="L42" s="11">
        <v>1</v>
      </c>
      <c r="M42" s="25">
        <v>4</v>
      </c>
      <c r="N42" s="11">
        <v>5</v>
      </c>
      <c r="O42" s="25">
        <v>0</v>
      </c>
      <c r="P42" s="16">
        <f t="shared" si="3"/>
        <v>35</v>
      </c>
      <c r="Q42" s="40"/>
      <c r="R42" s="30">
        <f>$K2</f>
        <v>0.5540229885057472</v>
      </c>
      <c r="S42" t="s">
        <v>196</v>
      </c>
      <c r="T42" t="str">
        <f>$V$10</f>
        <v>Lady Ashe</v>
      </c>
    </row>
    <row r="43" spans="1:20" ht="12.75">
      <c r="A43" s="4" t="s">
        <v>351</v>
      </c>
      <c r="B43" s="8">
        <v>3</v>
      </c>
      <c r="C43" s="25">
        <v>2</v>
      </c>
      <c r="D43" s="11">
        <v>5</v>
      </c>
      <c r="E43" s="25">
        <v>0</v>
      </c>
      <c r="F43" s="11">
        <v>4</v>
      </c>
      <c r="G43" s="25">
        <v>1</v>
      </c>
      <c r="H43" s="11">
        <v>3</v>
      </c>
      <c r="I43" s="25">
        <v>2</v>
      </c>
      <c r="J43" s="11">
        <v>0</v>
      </c>
      <c r="K43" s="25">
        <v>5</v>
      </c>
      <c r="L43" s="11">
        <v>4</v>
      </c>
      <c r="M43" s="25">
        <v>1</v>
      </c>
      <c r="N43" s="11">
        <v>0</v>
      </c>
      <c r="O43" s="25">
        <v>5</v>
      </c>
      <c r="P43" s="16">
        <f t="shared" si="3"/>
        <v>35</v>
      </c>
      <c r="Q43" s="40"/>
      <c r="T43" s="29" t="s">
        <v>186</v>
      </c>
    </row>
    <row r="44" spans="1:20" ht="12.75">
      <c r="A44" s="4" t="s">
        <v>144</v>
      </c>
      <c r="B44" s="8">
        <v>5</v>
      </c>
      <c r="C44" s="25">
        <v>0</v>
      </c>
      <c r="D44" s="11">
        <v>5</v>
      </c>
      <c r="E44" s="25">
        <v>0</v>
      </c>
      <c r="F44" s="11">
        <v>0</v>
      </c>
      <c r="G44" s="25">
        <v>5</v>
      </c>
      <c r="H44" s="11">
        <v>3</v>
      </c>
      <c r="I44" s="25">
        <v>2</v>
      </c>
      <c r="J44" s="11">
        <v>2</v>
      </c>
      <c r="K44" s="25">
        <v>3</v>
      </c>
      <c r="L44" s="11">
        <v>0</v>
      </c>
      <c r="M44" s="25">
        <v>5</v>
      </c>
      <c r="N44" s="11">
        <v>0</v>
      </c>
      <c r="O44" s="25">
        <v>5</v>
      </c>
      <c r="P44" s="16">
        <f t="shared" si="3"/>
        <v>35</v>
      </c>
      <c r="Q44" s="40"/>
      <c r="R44" s="30">
        <f>$L2</f>
        <v>0.42758620689655175</v>
      </c>
      <c r="S44" t="s">
        <v>196</v>
      </c>
      <c r="T44" t="str">
        <f>$V$11</f>
        <v>magicians magic hat</v>
      </c>
    </row>
    <row r="45" spans="1:20" ht="12.75">
      <c r="A45" s="4" t="s">
        <v>168</v>
      </c>
      <c r="B45" s="8">
        <v>3</v>
      </c>
      <c r="C45" s="25">
        <v>2</v>
      </c>
      <c r="D45" s="11">
        <v>1</v>
      </c>
      <c r="E45" s="25">
        <v>4</v>
      </c>
      <c r="F45" s="11">
        <v>2</v>
      </c>
      <c r="G45" s="25">
        <v>3</v>
      </c>
      <c r="H45" s="11">
        <v>3</v>
      </c>
      <c r="I45" s="25">
        <v>2</v>
      </c>
      <c r="J45" s="11">
        <v>1</v>
      </c>
      <c r="K45" s="25">
        <v>4</v>
      </c>
      <c r="L45" s="11">
        <v>3</v>
      </c>
      <c r="M45" s="25">
        <v>2</v>
      </c>
      <c r="N45" s="11">
        <v>1</v>
      </c>
      <c r="O45" s="25">
        <v>4</v>
      </c>
      <c r="P45" s="16">
        <f t="shared" si="3"/>
        <v>35</v>
      </c>
      <c r="Q45" s="40"/>
      <c r="R45" s="30">
        <f>$M2</f>
        <v>0.5724137931034483</v>
      </c>
      <c r="S45" t="s">
        <v>196</v>
      </c>
      <c r="T45" t="str">
        <f>$V$12</f>
        <v>amyvitality66</v>
      </c>
    </row>
    <row r="46" spans="1:20" ht="12.75">
      <c r="A46" s="4" t="s">
        <v>393</v>
      </c>
      <c r="B46" s="8">
        <v>4</v>
      </c>
      <c r="C46" s="25">
        <v>1</v>
      </c>
      <c r="D46" s="11">
        <v>2</v>
      </c>
      <c r="E46" s="25">
        <v>3</v>
      </c>
      <c r="F46" s="11">
        <v>4</v>
      </c>
      <c r="G46" s="25">
        <v>1</v>
      </c>
      <c r="H46" s="11">
        <v>4</v>
      </c>
      <c r="I46" s="25">
        <v>1</v>
      </c>
      <c r="J46" s="11">
        <v>2</v>
      </c>
      <c r="K46" s="25">
        <v>3</v>
      </c>
      <c r="L46" s="11">
        <v>1</v>
      </c>
      <c r="M46" s="25">
        <v>4</v>
      </c>
      <c r="N46" s="11">
        <v>0</v>
      </c>
      <c r="O46" s="25">
        <v>5</v>
      </c>
      <c r="P46" s="16">
        <f t="shared" si="3"/>
        <v>35</v>
      </c>
      <c r="Q46" s="40"/>
      <c r="T46" s="29" t="s">
        <v>186</v>
      </c>
    </row>
    <row r="47" spans="1:20" ht="12.75">
      <c r="A47" s="4" t="s">
        <v>391</v>
      </c>
      <c r="B47" s="8">
        <v>2</v>
      </c>
      <c r="C47" s="25">
        <v>3</v>
      </c>
      <c r="D47" s="11">
        <v>4</v>
      </c>
      <c r="E47" s="25">
        <v>1</v>
      </c>
      <c r="F47" s="11">
        <v>5</v>
      </c>
      <c r="G47" s="25">
        <v>0</v>
      </c>
      <c r="H47" s="11">
        <v>2</v>
      </c>
      <c r="I47" s="25">
        <v>3</v>
      </c>
      <c r="J47" s="11">
        <v>1</v>
      </c>
      <c r="K47" s="25">
        <v>4</v>
      </c>
      <c r="L47" s="11">
        <v>1</v>
      </c>
      <c r="M47" s="25">
        <v>4</v>
      </c>
      <c r="N47" s="11">
        <v>2</v>
      </c>
      <c r="O47" s="25">
        <v>3</v>
      </c>
      <c r="P47" s="16">
        <f t="shared" si="3"/>
        <v>35</v>
      </c>
      <c r="Q47" s="40"/>
      <c r="R47" s="30">
        <f>$N2</f>
        <v>0.2988505747126437</v>
      </c>
      <c r="S47" t="s">
        <v>196</v>
      </c>
      <c r="T47" t="str">
        <f>$V$13</f>
        <v>Gaddswell</v>
      </c>
    </row>
    <row r="48" spans="1:20" ht="12.75">
      <c r="A48" s="4" t="s">
        <v>311</v>
      </c>
      <c r="B48" s="8">
        <v>3</v>
      </c>
      <c r="C48" s="25">
        <v>2</v>
      </c>
      <c r="D48" s="11">
        <v>2</v>
      </c>
      <c r="E48" s="25">
        <v>3</v>
      </c>
      <c r="F48" s="11">
        <v>5</v>
      </c>
      <c r="G48" s="25">
        <v>0</v>
      </c>
      <c r="H48" s="11">
        <v>0</v>
      </c>
      <c r="I48" s="25">
        <v>5</v>
      </c>
      <c r="J48" s="11">
        <v>5</v>
      </c>
      <c r="K48" s="25">
        <v>0</v>
      </c>
      <c r="L48" s="11">
        <v>1</v>
      </c>
      <c r="M48" s="25">
        <v>4</v>
      </c>
      <c r="N48" s="11">
        <v>1</v>
      </c>
      <c r="O48" s="25">
        <v>4</v>
      </c>
      <c r="P48" s="16">
        <f t="shared" si="3"/>
        <v>35</v>
      </c>
      <c r="Q48" s="40"/>
      <c r="R48" s="30">
        <f>$O2</f>
        <v>0.7011494252873564</v>
      </c>
      <c r="S48" t="s">
        <v>196</v>
      </c>
      <c r="T48" t="str">
        <f>$V$14</f>
        <v>Shadow Ryoko</v>
      </c>
    </row>
    <row r="49" spans="1:17" ht="12.75">
      <c r="A49" s="4" t="s">
        <v>401</v>
      </c>
      <c r="B49" s="8">
        <v>5</v>
      </c>
      <c r="C49" s="25">
        <v>0</v>
      </c>
      <c r="D49" s="11">
        <v>2</v>
      </c>
      <c r="E49" s="25">
        <v>3</v>
      </c>
      <c r="F49" s="11">
        <v>5</v>
      </c>
      <c r="G49" s="25">
        <v>0</v>
      </c>
      <c r="H49" s="11">
        <v>5</v>
      </c>
      <c r="I49" s="25">
        <v>0</v>
      </c>
      <c r="J49" s="11">
        <v>5</v>
      </c>
      <c r="K49" s="25">
        <v>0</v>
      </c>
      <c r="L49" s="11">
        <v>3</v>
      </c>
      <c r="M49" s="25">
        <v>2</v>
      </c>
      <c r="N49" s="11">
        <v>0</v>
      </c>
      <c r="O49" s="25">
        <v>5</v>
      </c>
      <c r="P49" s="16">
        <f t="shared" si="3"/>
        <v>35</v>
      </c>
      <c r="Q49" s="40"/>
    </row>
    <row r="50" spans="1:18" ht="12.75">
      <c r="A50" s="4" t="s">
        <v>164</v>
      </c>
      <c r="B50" s="8">
        <v>0</v>
      </c>
      <c r="C50" s="25">
        <v>5</v>
      </c>
      <c r="D50" s="11">
        <v>5</v>
      </c>
      <c r="E50" s="25">
        <v>0</v>
      </c>
      <c r="F50" s="11">
        <v>1</v>
      </c>
      <c r="G50" s="25">
        <v>4</v>
      </c>
      <c r="H50" s="11">
        <v>3</v>
      </c>
      <c r="I50" s="25">
        <v>2</v>
      </c>
      <c r="J50" s="11">
        <v>3</v>
      </c>
      <c r="K50" s="25">
        <v>2</v>
      </c>
      <c r="L50" s="11">
        <v>1</v>
      </c>
      <c r="M50" s="25">
        <v>4</v>
      </c>
      <c r="N50" s="11">
        <v>0</v>
      </c>
      <c r="O50" s="25">
        <v>5</v>
      </c>
      <c r="P50" s="16">
        <f t="shared" si="3"/>
        <v>35</v>
      </c>
      <c r="Q50" s="40"/>
      <c r="R50" s="14" t="s">
        <v>475</v>
      </c>
    </row>
    <row r="51" spans="1:20" ht="12.75">
      <c r="A51" s="4" t="s">
        <v>146</v>
      </c>
      <c r="B51" s="8">
        <v>5</v>
      </c>
      <c r="C51" s="25">
        <v>0</v>
      </c>
      <c r="D51" s="11">
        <v>3</v>
      </c>
      <c r="E51" s="25">
        <v>2</v>
      </c>
      <c r="F51" s="11">
        <v>5</v>
      </c>
      <c r="G51" s="25">
        <v>0</v>
      </c>
      <c r="H51" s="11">
        <v>3</v>
      </c>
      <c r="I51" s="25">
        <v>2</v>
      </c>
      <c r="J51" s="11">
        <v>0</v>
      </c>
      <c r="K51" s="25">
        <v>5</v>
      </c>
      <c r="L51" s="11">
        <v>1</v>
      </c>
      <c r="M51" s="25">
        <v>4</v>
      </c>
      <c r="N51" s="11">
        <v>1</v>
      </c>
      <c r="O51" s="25">
        <v>4</v>
      </c>
      <c r="P51" s="16">
        <f t="shared" si="3"/>
        <v>35</v>
      </c>
      <c r="Q51" s="40"/>
      <c r="R51" s="15">
        <f>$B$4</f>
        <v>0.8505747126436781</v>
      </c>
      <c r="S51" t="s">
        <v>196</v>
      </c>
      <c r="T51" t="str">
        <f>$V$1</f>
        <v>th3l3fty</v>
      </c>
    </row>
    <row r="52" spans="1:20" ht="12.75">
      <c r="A52" s="4" t="s">
        <v>350</v>
      </c>
      <c r="B52" s="8">
        <v>3</v>
      </c>
      <c r="C52" s="25">
        <v>2</v>
      </c>
      <c r="D52" s="11">
        <v>4</v>
      </c>
      <c r="E52" s="25">
        <v>1</v>
      </c>
      <c r="F52" s="11">
        <v>2</v>
      </c>
      <c r="G52" s="25">
        <v>3</v>
      </c>
      <c r="H52" s="11">
        <v>4</v>
      </c>
      <c r="I52" s="25">
        <v>1</v>
      </c>
      <c r="J52" s="11">
        <v>2</v>
      </c>
      <c r="K52" s="25">
        <v>3</v>
      </c>
      <c r="L52" s="11">
        <v>4</v>
      </c>
      <c r="M52" s="25">
        <v>1</v>
      </c>
      <c r="N52" s="11">
        <v>3</v>
      </c>
      <c r="O52" s="25">
        <v>2</v>
      </c>
      <c r="P52" s="16">
        <f t="shared" si="3"/>
        <v>35</v>
      </c>
      <c r="Q52" s="40"/>
      <c r="R52" s="15">
        <f>$O$4</f>
        <v>0.7701149425287356</v>
      </c>
      <c r="S52" t="s">
        <v>196</v>
      </c>
      <c r="T52" t="str">
        <f>$V$14</f>
        <v>Shadow Ryoko</v>
      </c>
    </row>
    <row r="53" spans="1:20" ht="12.75">
      <c r="A53" s="4" t="s">
        <v>454</v>
      </c>
      <c r="B53" s="8">
        <v>3</v>
      </c>
      <c r="C53" s="25">
        <v>2</v>
      </c>
      <c r="D53" s="11">
        <v>3</v>
      </c>
      <c r="E53" s="25">
        <v>2</v>
      </c>
      <c r="F53" s="11">
        <v>2</v>
      </c>
      <c r="G53" s="25">
        <v>3</v>
      </c>
      <c r="H53" s="11">
        <v>3</v>
      </c>
      <c r="I53" s="25">
        <v>2</v>
      </c>
      <c r="J53" s="11">
        <v>0</v>
      </c>
      <c r="K53" s="25">
        <v>5</v>
      </c>
      <c r="L53" s="11">
        <v>3</v>
      </c>
      <c r="M53" s="25">
        <v>2</v>
      </c>
      <c r="N53" s="11">
        <v>0</v>
      </c>
      <c r="O53" s="25">
        <v>5</v>
      </c>
      <c r="P53" s="16">
        <f t="shared" si="3"/>
        <v>35</v>
      </c>
      <c r="Q53" s="40"/>
      <c r="R53" s="15">
        <f>$F$4</f>
        <v>0.7241379310344828</v>
      </c>
      <c r="S53" t="s">
        <v>196</v>
      </c>
      <c r="T53" t="str">
        <f>$V$5</f>
        <v>Harmonica</v>
      </c>
    </row>
    <row r="54" spans="1:20" ht="12.75">
      <c r="A54" s="4" t="s">
        <v>472</v>
      </c>
      <c r="B54" s="8">
        <v>2</v>
      </c>
      <c r="C54" s="25">
        <v>3</v>
      </c>
      <c r="D54" s="11">
        <v>2</v>
      </c>
      <c r="E54" s="25">
        <v>3</v>
      </c>
      <c r="F54" s="11">
        <v>2</v>
      </c>
      <c r="G54" s="25">
        <v>3</v>
      </c>
      <c r="H54" s="11">
        <v>4</v>
      </c>
      <c r="I54" s="25">
        <v>1</v>
      </c>
      <c r="J54" s="11">
        <v>0</v>
      </c>
      <c r="K54" s="25">
        <v>5</v>
      </c>
      <c r="L54" s="11">
        <v>5</v>
      </c>
      <c r="M54" s="25">
        <v>0</v>
      </c>
      <c r="N54" s="11">
        <v>0</v>
      </c>
      <c r="O54" s="25">
        <v>5</v>
      </c>
      <c r="P54" s="16">
        <f t="shared" si="3"/>
        <v>35</v>
      </c>
      <c r="Q54" s="40"/>
      <c r="R54" s="15">
        <f>$M$4</f>
        <v>0.6206896551724138</v>
      </c>
      <c r="S54" t="s">
        <v>196</v>
      </c>
      <c r="T54" t="str">
        <f>$V$12</f>
        <v>amyvitality66</v>
      </c>
    </row>
    <row r="55" spans="1:20" ht="12.75">
      <c r="A55" s="4" t="s">
        <v>206</v>
      </c>
      <c r="B55" s="8">
        <v>0</v>
      </c>
      <c r="C55" s="25">
        <v>5</v>
      </c>
      <c r="D55" s="11">
        <v>2</v>
      </c>
      <c r="E55" s="25">
        <v>3</v>
      </c>
      <c r="F55" s="11">
        <v>5</v>
      </c>
      <c r="G55" s="25">
        <v>0</v>
      </c>
      <c r="H55" s="11">
        <v>5</v>
      </c>
      <c r="I55" s="25">
        <v>0</v>
      </c>
      <c r="J55" s="11">
        <v>0</v>
      </c>
      <c r="K55" s="25">
        <v>5</v>
      </c>
      <c r="L55" s="11">
        <v>0</v>
      </c>
      <c r="M55" s="25">
        <v>5</v>
      </c>
      <c r="N55" s="11">
        <v>0</v>
      </c>
      <c r="O55" s="25">
        <v>5</v>
      </c>
      <c r="P55" s="16">
        <f t="shared" si="3"/>
        <v>35</v>
      </c>
      <c r="Q55" s="40"/>
      <c r="R55" s="15">
        <f>$H$4</f>
        <v>0.6162790697674418</v>
      </c>
      <c r="S55" t="s">
        <v>196</v>
      </c>
      <c r="T55" t="str">
        <f>$V$7</f>
        <v>Mumei</v>
      </c>
    </row>
    <row r="56" spans="1:20" ht="12.75">
      <c r="A56" s="4" t="s">
        <v>149</v>
      </c>
      <c r="B56" s="8">
        <v>3</v>
      </c>
      <c r="C56" s="25">
        <v>2</v>
      </c>
      <c r="D56" s="11">
        <v>5</v>
      </c>
      <c r="E56" s="25">
        <v>0</v>
      </c>
      <c r="F56" s="11">
        <v>2</v>
      </c>
      <c r="G56" s="25">
        <v>3</v>
      </c>
      <c r="H56" s="11">
        <v>4</v>
      </c>
      <c r="I56" s="25">
        <v>1</v>
      </c>
      <c r="J56" s="11">
        <v>4</v>
      </c>
      <c r="K56" s="25">
        <v>1</v>
      </c>
      <c r="L56" s="11">
        <v>3</v>
      </c>
      <c r="M56" s="25">
        <v>2</v>
      </c>
      <c r="N56" s="11">
        <v>1</v>
      </c>
      <c r="O56" s="25">
        <v>4</v>
      </c>
      <c r="P56" s="16">
        <f t="shared" si="3"/>
        <v>35</v>
      </c>
      <c r="Q56" s="40"/>
      <c r="R56" s="15">
        <f>$D$4</f>
        <v>0.5977011494252874</v>
      </c>
      <c r="S56" t="s">
        <v>196</v>
      </c>
      <c r="T56" t="str">
        <f>$V$3</f>
        <v>Swift</v>
      </c>
    </row>
    <row r="57" spans="1:20" ht="12.75">
      <c r="A57" s="4" t="s">
        <v>153</v>
      </c>
      <c r="B57" s="8">
        <v>3</v>
      </c>
      <c r="C57" s="25">
        <v>2</v>
      </c>
      <c r="D57" s="11">
        <v>3</v>
      </c>
      <c r="E57" s="25">
        <v>2</v>
      </c>
      <c r="F57" s="11">
        <v>4</v>
      </c>
      <c r="G57" s="25">
        <v>1</v>
      </c>
      <c r="H57" s="11">
        <v>3</v>
      </c>
      <c r="I57" s="25">
        <v>2</v>
      </c>
      <c r="J57" s="11">
        <v>2</v>
      </c>
      <c r="K57" s="25">
        <v>3</v>
      </c>
      <c r="L57" s="11">
        <v>4</v>
      </c>
      <c r="M57" s="25">
        <v>1</v>
      </c>
      <c r="N57" s="11">
        <v>0</v>
      </c>
      <c r="O57" s="25">
        <v>5</v>
      </c>
      <c r="P57" s="16">
        <f t="shared" si="3"/>
        <v>35</v>
      </c>
      <c r="Q57" s="40"/>
      <c r="R57" s="15">
        <f>$K$4</f>
        <v>0.5977011494252874</v>
      </c>
      <c r="S57" t="s">
        <v>196</v>
      </c>
      <c r="T57" t="str">
        <f>$V$10</f>
        <v>Lady Ashe</v>
      </c>
    </row>
    <row r="58" spans="1:20" ht="12.75">
      <c r="A58" s="4" t="s">
        <v>370</v>
      </c>
      <c r="B58" s="8">
        <v>2</v>
      </c>
      <c r="C58" s="25">
        <v>3</v>
      </c>
      <c r="D58" s="11">
        <v>4</v>
      </c>
      <c r="E58" s="25">
        <v>1</v>
      </c>
      <c r="F58" s="11">
        <v>4</v>
      </c>
      <c r="G58" s="25">
        <v>1</v>
      </c>
      <c r="H58" s="11">
        <v>4</v>
      </c>
      <c r="I58" s="25">
        <v>1</v>
      </c>
      <c r="J58" s="11">
        <v>5</v>
      </c>
      <c r="K58" s="25">
        <v>0</v>
      </c>
      <c r="L58" s="11">
        <v>4</v>
      </c>
      <c r="M58" s="25">
        <v>1</v>
      </c>
      <c r="N58" s="11">
        <v>1</v>
      </c>
      <c r="O58" s="25">
        <v>4</v>
      </c>
      <c r="P58" s="16">
        <f t="shared" si="3"/>
        <v>35</v>
      </c>
      <c r="Q58" s="40"/>
      <c r="R58" s="15">
        <f>$E$4</f>
        <v>0.40229885057471265</v>
      </c>
      <c r="S58" t="s">
        <v>196</v>
      </c>
      <c r="T58" t="str">
        <f>$V$4</f>
        <v>pikaness</v>
      </c>
    </row>
    <row r="59" spans="1:20" ht="12.75">
      <c r="A59" s="4" t="s">
        <v>450</v>
      </c>
      <c r="B59" s="8">
        <v>5</v>
      </c>
      <c r="C59" s="25">
        <v>0</v>
      </c>
      <c r="D59" s="11">
        <v>1</v>
      </c>
      <c r="E59" s="25">
        <v>4</v>
      </c>
      <c r="F59" s="11">
        <v>2</v>
      </c>
      <c r="G59" s="25">
        <v>3</v>
      </c>
      <c r="H59" s="11">
        <v>3</v>
      </c>
      <c r="I59" s="25">
        <v>2</v>
      </c>
      <c r="J59" s="11">
        <v>0</v>
      </c>
      <c r="K59" s="25">
        <v>5</v>
      </c>
      <c r="L59" s="11">
        <v>2</v>
      </c>
      <c r="M59" s="25">
        <v>3</v>
      </c>
      <c r="N59" s="11">
        <v>1</v>
      </c>
      <c r="O59" s="25">
        <v>4</v>
      </c>
      <c r="P59" s="16">
        <f t="shared" si="3"/>
        <v>35</v>
      </c>
      <c r="Q59" s="40"/>
      <c r="R59" s="15">
        <f>$J$4</f>
        <v>0.40229885057471265</v>
      </c>
      <c r="S59" t="s">
        <v>196</v>
      </c>
      <c r="T59" t="str">
        <f>$V$9</f>
        <v>xXSabin FigaroXx</v>
      </c>
    </row>
    <row r="60" spans="1:20" ht="12.75">
      <c r="A60" s="4" t="s">
        <v>175</v>
      </c>
      <c r="B60" s="8">
        <v>5</v>
      </c>
      <c r="C60" s="25">
        <v>0</v>
      </c>
      <c r="D60" s="11">
        <v>5</v>
      </c>
      <c r="E60" s="25">
        <v>0</v>
      </c>
      <c r="F60" s="11">
        <v>5</v>
      </c>
      <c r="G60" s="25">
        <v>0</v>
      </c>
      <c r="H60" s="11">
        <v>5</v>
      </c>
      <c r="I60" s="25">
        <v>0</v>
      </c>
      <c r="J60" s="11">
        <v>0</v>
      </c>
      <c r="K60" s="25">
        <v>5</v>
      </c>
      <c r="L60" s="11">
        <v>5</v>
      </c>
      <c r="M60" s="25">
        <v>0</v>
      </c>
      <c r="N60" s="11">
        <v>0</v>
      </c>
      <c r="O60" s="25">
        <v>5</v>
      </c>
      <c r="P60" s="16">
        <f t="shared" si="3"/>
        <v>35</v>
      </c>
      <c r="Q60" s="40"/>
      <c r="R60" s="15">
        <f>$I$4</f>
        <v>0.38372093023255816</v>
      </c>
      <c r="S60" t="s">
        <v>196</v>
      </c>
      <c r="T60" t="str">
        <f>$V$8</f>
        <v>MegatokyoEd</v>
      </c>
    </row>
    <row r="61" spans="1:20" ht="12.75">
      <c r="A61" s="4" t="s">
        <v>325</v>
      </c>
      <c r="B61" s="8">
        <v>4</v>
      </c>
      <c r="C61" s="25">
        <v>1</v>
      </c>
      <c r="D61" s="11">
        <v>2</v>
      </c>
      <c r="E61" s="25">
        <v>3</v>
      </c>
      <c r="F61" s="11">
        <v>4</v>
      </c>
      <c r="G61" s="25">
        <v>1</v>
      </c>
      <c r="H61" s="11">
        <v>3</v>
      </c>
      <c r="I61" s="25">
        <v>2</v>
      </c>
      <c r="J61" s="11">
        <v>2</v>
      </c>
      <c r="K61" s="25">
        <v>3</v>
      </c>
      <c r="L61" s="11">
        <v>0</v>
      </c>
      <c r="M61" s="25">
        <v>5</v>
      </c>
      <c r="N61" s="11">
        <v>1</v>
      </c>
      <c r="O61" s="25">
        <v>4</v>
      </c>
      <c r="P61" s="16">
        <f t="shared" si="3"/>
        <v>35</v>
      </c>
      <c r="Q61" s="40"/>
      <c r="R61" s="15">
        <f>$L$4</f>
        <v>0.3793103448275862</v>
      </c>
      <c r="S61" t="s">
        <v>196</v>
      </c>
      <c r="T61" t="str">
        <f>$V$11</f>
        <v>magicians magic hat</v>
      </c>
    </row>
    <row r="62" spans="1:20" ht="12.75">
      <c r="A62" s="4" t="s">
        <v>452</v>
      </c>
      <c r="B62" s="8">
        <v>3</v>
      </c>
      <c r="C62" s="25">
        <v>2</v>
      </c>
      <c r="D62" s="11">
        <v>2</v>
      </c>
      <c r="E62" s="25">
        <v>3</v>
      </c>
      <c r="F62" s="11">
        <v>4</v>
      </c>
      <c r="G62" s="25">
        <v>1</v>
      </c>
      <c r="H62" s="11">
        <v>4</v>
      </c>
      <c r="I62" s="25">
        <v>1</v>
      </c>
      <c r="J62" s="11">
        <v>5</v>
      </c>
      <c r="K62" s="25">
        <v>0</v>
      </c>
      <c r="L62" s="11">
        <v>5</v>
      </c>
      <c r="M62" s="25">
        <v>0</v>
      </c>
      <c r="N62" s="11">
        <v>0</v>
      </c>
      <c r="O62" s="25">
        <v>5</v>
      </c>
      <c r="P62" s="16">
        <f t="shared" si="3"/>
        <v>35</v>
      </c>
      <c r="Q62" s="40"/>
      <c r="R62" s="15">
        <f>$G$4</f>
        <v>0.27586206896551724</v>
      </c>
      <c r="S62" t="s">
        <v>196</v>
      </c>
      <c r="T62" t="str">
        <f>$V$6</f>
        <v>Seginustemple</v>
      </c>
    </row>
    <row r="63" spans="1:20" ht="12.75">
      <c r="A63" s="4" t="s">
        <v>462</v>
      </c>
      <c r="B63" s="8">
        <v>4</v>
      </c>
      <c r="C63" s="25">
        <v>1</v>
      </c>
      <c r="D63" s="11">
        <v>0</v>
      </c>
      <c r="E63" s="25">
        <v>5</v>
      </c>
      <c r="F63" s="11">
        <v>5</v>
      </c>
      <c r="G63" s="25">
        <v>0</v>
      </c>
      <c r="H63" s="11">
        <v>1</v>
      </c>
      <c r="I63" s="25">
        <v>4</v>
      </c>
      <c r="J63" s="11">
        <v>2</v>
      </c>
      <c r="K63" s="25">
        <v>3</v>
      </c>
      <c r="L63" s="11">
        <v>0</v>
      </c>
      <c r="M63" s="25">
        <v>5</v>
      </c>
      <c r="N63" s="11">
        <v>1</v>
      </c>
      <c r="O63" s="25">
        <v>4</v>
      </c>
      <c r="P63" s="16">
        <f t="shared" si="3"/>
        <v>35</v>
      </c>
      <c r="Q63" s="40"/>
      <c r="R63" s="15">
        <f>$N$4</f>
        <v>0.22988505747126436</v>
      </c>
      <c r="S63" t="s">
        <v>196</v>
      </c>
      <c r="T63" t="str">
        <f>$V$13</f>
        <v>Gaddswell</v>
      </c>
    </row>
    <row r="64" spans="1:20" ht="12.75">
      <c r="A64" s="4" t="s">
        <v>455</v>
      </c>
      <c r="B64" s="8">
        <v>5</v>
      </c>
      <c r="C64" s="25">
        <v>0</v>
      </c>
      <c r="D64" s="11">
        <v>0</v>
      </c>
      <c r="E64" s="25">
        <v>5</v>
      </c>
      <c r="F64" s="11">
        <v>1</v>
      </c>
      <c r="G64" s="25">
        <v>4</v>
      </c>
      <c r="H64" s="11">
        <v>5</v>
      </c>
      <c r="I64" s="25">
        <v>0</v>
      </c>
      <c r="J64" s="11">
        <v>5</v>
      </c>
      <c r="K64" s="25">
        <v>0</v>
      </c>
      <c r="L64" s="11">
        <v>2</v>
      </c>
      <c r="M64" s="25">
        <v>3</v>
      </c>
      <c r="N64" s="11">
        <v>2</v>
      </c>
      <c r="O64" s="25">
        <v>3</v>
      </c>
      <c r="P64" s="16">
        <f t="shared" si="3"/>
        <v>35</v>
      </c>
      <c r="Q64" s="40"/>
      <c r="R64" s="15">
        <f>$C$4</f>
        <v>0.14942528735632185</v>
      </c>
      <c r="S64" t="s">
        <v>196</v>
      </c>
      <c r="T64" t="str">
        <f>$V$2</f>
        <v>LinkLegend27</v>
      </c>
    </row>
    <row r="65" spans="1:19" ht="12.75">
      <c r="A65" s="4" t="s">
        <v>203</v>
      </c>
      <c r="B65" s="8">
        <v>5</v>
      </c>
      <c r="C65" s="25">
        <v>0</v>
      </c>
      <c r="D65" s="11">
        <v>5</v>
      </c>
      <c r="E65" s="25">
        <v>0</v>
      </c>
      <c r="F65" s="11">
        <v>5</v>
      </c>
      <c r="G65" s="25">
        <v>0</v>
      </c>
      <c r="H65" s="11">
        <v>5</v>
      </c>
      <c r="I65" s="25">
        <v>0</v>
      </c>
      <c r="J65" s="11">
        <v>0</v>
      </c>
      <c r="K65" s="25">
        <v>5</v>
      </c>
      <c r="L65" s="11">
        <v>0</v>
      </c>
      <c r="M65" s="25">
        <v>5</v>
      </c>
      <c r="N65" s="11">
        <v>0</v>
      </c>
      <c r="O65" s="25">
        <v>5</v>
      </c>
      <c r="P65" s="16">
        <f t="shared" si="3"/>
        <v>35</v>
      </c>
      <c r="Q65" s="40"/>
      <c r="S65" s="15"/>
    </row>
    <row r="66" spans="1:18" ht="12.75">
      <c r="A66" s="4" t="s">
        <v>378</v>
      </c>
      <c r="B66" s="8">
        <v>3</v>
      </c>
      <c r="C66" s="25">
        <v>2</v>
      </c>
      <c r="D66" s="11">
        <v>5</v>
      </c>
      <c r="E66" s="25">
        <v>0</v>
      </c>
      <c r="F66" s="11">
        <v>3</v>
      </c>
      <c r="G66" s="25">
        <v>2</v>
      </c>
      <c r="H66" s="11">
        <v>2</v>
      </c>
      <c r="I66" s="25">
        <v>3</v>
      </c>
      <c r="J66" s="11">
        <v>5</v>
      </c>
      <c r="K66" s="25">
        <v>0</v>
      </c>
      <c r="L66" s="11">
        <v>4</v>
      </c>
      <c r="M66" s="25">
        <v>1</v>
      </c>
      <c r="N66" s="11">
        <v>0</v>
      </c>
      <c r="O66" s="25">
        <v>5</v>
      </c>
      <c r="P66" s="16">
        <f t="shared" si="3"/>
        <v>35</v>
      </c>
      <c r="Q66" s="40"/>
      <c r="R66" s="14" t="s">
        <v>181</v>
      </c>
    </row>
    <row r="67" spans="1:20" ht="12.75">
      <c r="A67" s="4" t="s">
        <v>473</v>
      </c>
      <c r="B67" s="8">
        <v>5</v>
      </c>
      <c r="C67" s="25">
        <v>0</v>
      </c>
      <c r="D67" s="11">
        <v>5</v>
      </c>
      <c r="E67" s="25">
        <v>0</v>
      </c>
      <c r="F67" s="11">
        <v>5</v>
      </c>
      <c r="G67" s="25">
        <v>0</v>
      </c>
      <c r="H67" s="11">
        <v>5</v>
      </c>
      <c r="I67" s="25">
        <v>0</v>
      </c>
      <c r="J67" s="11">
        <v>5</v>
      </c>
      <c r="K67" s="25">
        <v>0</v>
      </c>
      <c r="L67" s="11">
        <v>5</v>
      </c>
      <c r="M67" s="25">
        <v>0</v>
      </c>
      <c r="N67" s="11">
        <v>0</v>
      </c>
      <c r="O67" s="25">
        <v>5</v>
      </c>
      <c r="P67" s="16">
        <f t="shared" si="3"/>
        <v>35</v>
      </c>
      <c r="Q67" s="40"/>
      <c r="R67" s="17">
        <f>COUNTIF(O$6:O$506,"5")</f>
        <v>33</v>
      </c>
      <c r="S67" t="s">
        <v>196</v>
      </c>
      <c r="T67" t="str">
        <f>$V$14</f>
        <v>Shadow Ryoko</v>
      </c>
    </row>
    <row r="68" spans="1:20" ht="12.75">
      <c r="A68" s="4" t="s">
        <v>439</v>
      </c>
      <c r="B68" s="8">
        <v>4</v>
      </c>
      <c r="C68" s="25">
        <v>1</v>
      </c>
      <c r="D68" s="11">
        <v>3</v>
      </c>
      <c r="E68" s="25">
        <v>2</v>
      </c>
      <c r="F68" s="11">
        <v>4</v>
      </c>
      <c r="G68" s="25">
        <v>1</v>
      </c>
      <c r="H68" s="11">
        <v>2</v>
      </c>
      <c r="I68" s="25">
        <v>3</v>
      </c>
      <c r="J68" s="11">
        <v>1</v>
      </c>
      <c r="K68" s="25">
        <v>4</v>
      </c>
      <c r="L68" s="11">
        <v>5</v>
      </c>
      <c r="M68" s="25">
        <v>0</v>
      </c>
      <c r="N68" s="11">
        <v>3</v>
      </c>
      <c r="O68" s="25">
        <v>2</v>
      </c>
      <c r="P68" s="16">
        <f t="shared" si="3"/>
        <v>35</v>
      </c>
      <c r="Q68" s="40"/>
      <c r="R68" s="17">
        <f>COUNTIF(B$6:B$506,"5")</f>
        <v>32</v>
      </c>
      <c r="S68" t="s">
        <v>196</v>
      </c>
      <c r="T68" t="str">
        <f>$V$1</f>
        <v>th3l3fty</v>
      </c>
    </row>
    <row r="69" spans="1:20" ht="12.75">
      <c r="A69" s="4" t="s">
        <v>163</v>
      </c>
      <c r="B69" s="8">
        <v>4</v>
      </c>
      <c r="C69" s="25">
        <v>1</v>
      </c>
      <c r="D69" s="11">
        <v>2</v>
      </c>
      <c r="E69" s="25">
        <v>3</v>
      </c>
      <c r="F69" s="11">
        <v>4</v>
      </c>
      <c r="G69" s="25">
        <v>1</v>
      </c>
      <c r="H69" s="11"/>
      <c r="I69" s="25"/>
      <c r="J69" s="11">
        <v>3</v>
      </c>
      <c r="K69" s="25">
        <v>2</v>
      </c>
      <c r="L69" s="11">
        <v>0</v>
      </c>
      <c r="M69" s="25">
        <v>5</v>
      </c>
      <c r="N69" s="11">
        <v>1</v>
      </c>
      <c r="O69" s="25">
        <v>4</v>
      </c>
      <c r="P69" s="16">
        <f t="shared" si="3"/>
        <v>30</v>
      </c>
      <c r="Q69" s="40"/>
      <c r="R69" s="17">
        <f>COUNTIF(D$6:D$506,"5")</f>
        <v>21</v>
      </c>
      <c r="S69" t="s">
        <v>196</v>
      </c>
      <c r="T69" t="str">
        <f>$V$3</f>
        <v>Swift</v>
      </c>
    </row>
    <row r="70" spans="1:20" ht="12.75">
      <c r="A70" s="4" t="s">
        <v>442</v>
      </c>
      <c r="B70" s="8">
        <v>4</v>
      </c>
      <c r="C70" s="25">
        <v>1</v>
      </c>
      <c r="D70" s="11">
        <v>4</v>
      </c>
      <c r="E70" s="25">
        <v>1</v>
      </c>
      <c r="F70" s="11">
        <v>4</v>
      </c>
      <c r="G70" s="25">
        <v>1</v>
      </c>
      <c r="H70" s="11">
        <v>2</v>
      </c>
      <c r="I70" s="25">
        <v>3</v>
      </c>
      <c r="J70" s="11">
        <v>5</v>
      </c>
      <c r="K70" s="25">
        <v>0</v>
      </c>
      <c r="L70" s="11">
        <v>0</v>
      </c>
      <c r="M70" s="25">
        <v>5</v>
      </c>
      <c r="N70" s="11">
        <v>0</v>
      </c>
      <c r="O70" s="25">
        <v>5</v>
      </c>
      <c r="P70" s="16">
        <f aca="true" t="shared" si="4" ref="P70:P133">SUM(B70:O70)</f>
        <v>35</v>
      </c>
      <c r="Q70" s="40"/>
      <c r="R70" s="17">
        <f>COUNTIF(F$6:F$506,"5")</f>
        <v>20</v>
      </c>
      <c r="S70" t="s">
        <v>196</v>
      </c>
      <c r="T70" t="str">
        <f>$V$5</f>
        <v>Harmonica</v>
      </c>
    </row>
    <row r="71" spans="1:20" ht="12.75">
      <c r="A71" s="4" t="s">
        <v>243</v>
      </c>
      <c r="B71" s="8">
        <v>5</v>
      </c>
      <c r="C71" s="25">
        <v>0</v>
      </c>
      <c r="D71" s="11">
        <v>4</v>
      </c>
      <c r="E71" s="25">
        <v>1</v>
      </c>
      <c r="F71" s="11">
        <v>3</v>
      </c>
      <c r="G71" s="25">
        <v>2</v>
      </c>
      <c r="H71" s="11">
        <v>5</v>
      </c>
      <c r="I71" s="25">
        <v>0</v>
      </c>
      <c r="J71" s="11">
        <v>5</v>
      </c>
      <c r="K71" s="25">
        <v>0</v>
      </c>
      <c r="L71" s="11">
        <v>0</v>
      </c>
      <c r="M71" s="25">
        <v>5</v>
      </c>
      <c r="N71" s="11">
        <v>0</v>
      </c>
      <c r="O71" s="25">
        <v>5</v>
      </c>
      <c r="P71" s="16">
        <f t="shared" si="4"/>
        <v>35</v>
      </c>
      <c r="Q71" s="40"/>
      <c r="R71" s="17">
        <f>COUNTIF(M$6:M$506,"5")</f>
        <v>20</v>
      </c>
      <c r="S71" t="s">
        <v>196</v>
      </c>
      <c r="T71" t="str">
        <f>$V$12</f>
        <v>amyvitality66</v>
      </c>
    </row>
    <row r="72" spans="1:20" ht="12.75">
      <c r="A72" s="4" t="s">
        <v>417</v>
      </c>
      <c r="B72" s="8">
        <v>3</v>
      </c>
      <c r="C72" s="25">
        <v>2</v>
      </c>
      <c r="D72" s="11">
        <v>0</v>
      </c>
      <c r="E72" s="25">
        <v>5</v>
      </c>
      <c r="F72" s="11">
        <v>5</v>
      </c>
      <c r="G72" s="25">
        <v>0</v>
      </c>
      <c r="H72" s="11">
        <v>5</v>
      </c>
      <c r="I72" s="25">
        <v>0</v>
      </c>
      <c r="J72" s="11">
        <v>3</v>
      </c>
      <c r="K72" s="25">
        <v>2</v>
      </c>
      <c r="L72" s="11">
        <v>0</v>
      </c>
      <c r="M72" s="25">
        <v>5</v>
      </c>
      <c r="N72" s="11">
        <v>0</v>
      </c>
      <c r="O72" s="25">
        <v>5</v>
      </c>
      <c r="P72" s="16">
        <f t="shared" si="4"/>
        <v>35</v>
      </c>
      <c r="Q72" s="40"/>
      <c r="R72" s="17">
        <f>COUNTIF(H$6:H$506,"5")</f>
        <v>17</v>
      </c>
      <c r="S72" t="s">
        <v>196</v>
      </c>
      <c r="T72" t="str">
        <f>$V$7</f>
        <v>Mumei</v>
      </c>
    </row>
    <row r="73" spans="1:20" ht="12.75">
      <c r="A73" s="4" t="s">
        <v>327</v>
      </c>
      <c r="B73" s="8">
        <v>5</v>
      </c>
      <c r="C73" s="25">
        <v>0</v>
      </c>
      <c r="D73" s="11">
        <v>5</v>
      </c>
      <c r="E73" s="25">
        <v>0</v>
      </c>
      <c r="F73" s="11">
        <v>5</v>
      </c>
      <c r="G73" s="25">
        <v>0</v>
      </c>
      <c r="H73" s="11">
        <v>5</v>
      </c>
      <c r="I73" s="25">
        <v>0</v>
      </c>
      <c r="J73" s="11">
        <v>1</v>
      </c>
      <c r="K73" s="25">
        <v>4</v>
      </c>
      <c r="L73" s="11">
        <v>2</v>
      </c>
      <c r="M73" s="25">
        <v>3</v>
      </c>
      <c r="N73" s="11">
        <v>0</v>
      </c>
      <c r="O73" s="25">
        <v>5</v>
      </c>
      <c r="P73" s="16">
        <f t="shared" si="4"/>
        <v>35</v>
      </c>
      <c r="Q73" s="40"/>
      <c r="R73" s="17">
        <f>COUNTIF(K$6:K$506,"5")</f>
        <v>16</v>
      </c>
      <c r="S73" t="s">
        <v>196</v>
      </c>
      <c r="T73" t="str">
        <f>$V$10</f>
        <v>Lady Ashe</v>
      </c>
    </row>
    <row r="74" spans="1:20" ht="12.75">
      <c r="A74" s="4" t="s">
        <v>343</v>
      </c>
      <c r="B74" s="8">
        <v>5</v>
      </c>
      <c r="C74" s="25">
        <v>0</v>
      </c>
      <c r="D74" s="11">
        <v>5</v>
      </c>
      <c r="E74" s="25">
        <v>0</v>
      </c>
      <c r="F74" s="11">
        <v>3</v>
      </c>
      <c r="G74" s="25">
        <v>2</v>
      </c>
      <c r="H74" s="11">
        <v>4</v>
      </c>
      <c r="I74" s="25">
        <v>1</v>
      </c>
      <c r="J74" s="11">
        <v>2</v>
      </c>
      <c r="K74" s="25">
        <v>3</v>
      </c>
      <c r="L74" s="11">
        <v>2</v>
      </c>
      <c r="M74" s="25">
        <v>3</v>
      </c>
      <c r="N74" s="11">
        <v>0</v>
      </c>
      <c r="O74" s="25">
        <v>5</v>
      </c>
      <c r="P74" s="16">
        <f t="shared" si="4"/>
        <v>35</v>
      </c>
      <c r="Q74" s="40"/>
      <c r="R74" s="17">
        <f>COUNTIF(L$6:L$506,"5")</f>
        <v>14</v>
      </c>
      <c r="S74" t="s">
        <v>196</v>
      </c>
      <c r="T74" t="str">
        <f>$V$11</f>
        <v>magicians magic hat</v>
      </c>
    </row>
    <row r="75" spans="1:20" ht="12.75">
      <c r="A75" s="4" t="s">
        <v>549</v>
      </c>
      <c r="B75" s="8">
        <v>2</v>
      </c>
      <c r="C75" s="25">
        <v>3</v>
      </c>
      <c r="D75" s="11">
        <v>2</v>
      </c>
      <c r="E75" s="25">
        <v>3</v>
      </c>
      <c r="F75" s="11">
        <v>4</v>
      </c>
      <c r="G75" s="25">
        <v>1</v>
      </c>
      <c r="H75" s="11">
        <v>0</v>
      </c>
      <c r="I75" s="25">
        <v>5</v>
      </c>
      <c r="J75" s="11">
        <v>1</v>
      </c>
      <c r="K75" s="25">
        <v>4</v>
      </c>
      <c r="L75" s="11">
        <v>1</v>
      </c>
      <c r="M75" s="25">
        <v>4</v>
      </c>
      <c r="N75" s="11">
        <v>4</v>
      </c>
      <c r="O75" s="25">
        <v>1</v>
      </c>
      <c r="P75" s="16">
        <f t="shared" si="4"/>
        <v>35</v>
      </c>
      <c r="Q75" s="40"/>
      <c r="R75" s="17">
        <f>COUNTIF(J$6:J$506,"5")</f>
        <v>12</v>
      </c>
      <c r="S75" t="s">
        <v>196</v>
      </c>
      <c r="T75" t="str">
        <f>$V$9</f>
        <v>xXSabin FigaroXx</v>
      </c>
    </row>
    <row r="76" spans="1:20" ht="12.75">
      <c r="A76" s="4" t="s">
        <v>453</v>
      </c>
      <c r="B76" s="8">
        <v>2</v>
      </c>
      <c r="C76" s="25">
        <v>3</v>
      </c>
      <c r="D76" s="11">
        <v>2</v>
      </c>
      <c r="E76" s="25">
        <v>3</v>
      </c>
      <c r="F76" s="11">
        <v>3</v>
      </c>
      <c r="G76" s="25">
        <v>2</v>
      </c>
      <c r="H76" s="11">
        <v>2</v>
      </c>
      <c r="I76" s="25">
        <v>3</v>
      </c>
      <c r="J76" s="11">
        <v>2</v>
      </c>
      <c r="K76" s="25">
        <v>3</v>
      </c>
      <c r="L76" s="11">
        <v>5</v>
      </c>
      <c r="M76" s="25">
        <v>0</v>
      </c>
      <c r="N76" s="11">
        <v>0</v>
      </c>
      <c r="O76" s="25">
        <v>5</v>
      </c>
      <c r="P76" s="16">
        <f t="shared" si="4"/>
        <v>35</v>
      </c>
      <c r="Q76" s="40"/>
      <c r="R76" s="17">
        <f>COUNTIF(E$6:E$506,"5")</f>
        <v>9</v>
      </c>
      <c r="S76" t="s">
        <v>196</v>
      </c>
      <c r="T76" t="str">
        <f>$V$4</f>
        <v>pikaness</v>
      </c>
    </row>
    <row r="77" spans="1:20" ht="12.75">
      <c r="A77" s="4" t="s">
        <v>550</v>
      </c>
      <c r="B77" s="8">
        <v>3</v>
      </c>
      <c r="C77" s="25">
        <v>2</v>
      </c>
      <c r="D77" s="11">
        <v>5</v>
      </c>
      <c r="E77" s="25">
        <v>0</v>
      </c>
      <c r="F77" s="11">
        <v>4</v>
      </c>
      <c r="G77" s="25">
        <v>1</v>
      </c>
      <c r="H77" s="11">
        <v>3</v>
      </c>
      <c r="I77" s="25">
        <v>2</v>
      </c>
      <c r="J77" s="11">
        <v>1</v>
      </c>
      <c r="K77" s="25">
        <v>4</v>
      </c>
      <c r="L77" s="11">
        <v>2</v>
      </c>
      <c r="M77" s="25">
        <v>3</v>
      </c>
      <c r="N77" s="11">
        <v>0</v>
      </c>
      <c r="O77" s="25">
        <v>5</v>
      </c>
      <c r="P77" s="16">
        <f t="shared" si="4"/>
        <v>35</v>
      </c>
      <c r="Q77" s="40"/>
      <c r="R77" s="17">
        <f>COUNTIF(N$6:N$506,"5")</f>
        <v>9</v>
      </c>
      <c r="S77" t="s">
        <v>196</v>
      </c>
      <c r="T77" t="str">
        <f>$V$13</f>
        <v>Gaddswell</v>
      </c>
    </row>
    <row r="78" spans="1:20" ht="12.75">
      <c r="A78" s="4" t="s">
        <v>347</v>
      </c>
      <c r="B78" s="8">
        <v>4</v>
      </c>
      <c r="C78" s="25">
        <v>1</v>
      </c>
      <c r="D78" s="11">
        <v>3</v>
      </c>
      <c r="E78" s="25">
        <v>2</v>
      </c>
      <c r="F78" s="11">
        <v>2</v>
      </c>
      <c r="G78" s="25">
        <v>3</v>
      </c>
      <c r="H78" s="11">
        <v>2</v>
      </c>
      <c r="I78" s="25">
        <v>3</v>
      </c>
      <c r="J78" s="11">
        <v>2</v>
      </c>
      <c r="K78" s="25">
        <v>3</v>
      </c>
      <c r="L78" s="11">
        <v>2</v>
      </c>
      <c r="M78" s="25">
        <v>3</v>
      </c>
      <c r="N78" s="11">
        <v>1</v>
      </c>
      <c r="O78" s="25">
        <v>4</v>
      </c>
      <c r="P78" s="16">
        <f t="shared" si="4"/>
        <v>35</v>
      </c>
      <c r="Q78" s="40"/>
      <c r="R78" s="17">
        <f>COUNTIF(C$6:C$506,"5")</f>
        <v>5</v>
      </c>
      <c r="S78" t="s">
        <v>196</v>
      </c>
      <c r="T78" t="str">
        <f>$V$2</f>
        <v>LinkLegend27</v>
      </c>
    </row>
    <row r="79" spans="1:20" ht="12.75">
      <c r="A79" s="4" t="s">
        <v>349</v>
      </c>
      <c r="B79" s="8">
        <v>0</v>
      </c>
      <c r="C79" s="25">
        <v>5</v>
      </c>
      <c r="D79" s="11">
        <v>5</v>
      </c>
      <c r="E79" s="25">
        <v>0</v>
      </c>
      <c r="F79" s="11">
        <v>1</v>
      </c>
      <c r="G79" s="25">
        <v>4</v>
      </c>
      <c r="H79" s="11">
        <v>2</v>
      </c>
      <c r="I79" s="25">
        <v>3</v>
      </c>
      <c r="J79" s="11">
        <v>5</v>
      </c>
      <c r="K79" s="25">
        <v>0</v>
      </c>
      <c r="L79" s="11">
        <v>1</v>
      </c>
      <c r="M79" s="25">
        <v>4</v>
      </c>
      <c r="N79" s="11">
        <v>3</v>
      </c>
      <c r="O79" s="25">
        <v>2</v>
      </c>
      <c r="P79" s="16">
        <f t="shared" si="4"/>
        <v>35</v>
      </c>
      <c r="Q79" s="40"/>
      <c r="R79" s="17">
        <f>COUNTIF(I$6:I$506,"5")</f>
        <v>5</v>
      </c>
      <c r="S79" t="s">
        <v>196</v>
      </c>
      <c r="T79" t="str">
        <f>$V$8</f>
        <v>MegatokyoEd</v>
      </c>
    </row>
    <row r="80" spans="1:20" ht="12.75">
      <c r="A80" s="4" t="s">
        <v>415</v>
      </c>
      <c r="B80" s="8">
        <v>3</v>
      </c>
      <c r="C80" s="25">
        <v>2</v>
      </c>
      <c r="D80" s="11">
        <v>5</v>
      </c>
      <c r="E80" s="25">
        <v>0</v>
      </c>
      <c r="F80" s="11">
        <v>3</v>
      </c>
      <c r="G80" s="25">
        <v>2</v>
      </c>
      <c r="H80" s="11">
        <v>4</v>
      </c>
      <c r="I80" s="25">
        <v>1</v>
      </c>
      <c r="J80" s="11">
        <v>3</v>
      </c>
      <c r="K80" s="25">
        <v>2</v>
      </c>
      <c r="L80" s="11">
        <v>4</v>
      </c>
      <c r="M80" s="25">
        <v>1</v>
      </c>
      <c r="N80" s="11">
        <v>2</v>
      </c>
      <c r="O80" s="25">
        <v>3</v>
      </c>
      <c r="P80" s="16">
        <f t="shared" si="4"/>
        <v>35</v>
      </c>
      <c r="Q80" s="40"/>
      <c r="R80" s="17">
        <f>COUNTIF(G$6:G$506,"5")</f>
        <v>4</v>
      </c>
      <c r="S80" t="s">
        <v>196</v>
      </c>
      <c r="T80" t="str">
        <f>$V$6</f>
        <v>Seginustemple</v>
      </c>
    </row>
    <row r="81" spans="1:17" ht="12.75">
      <c r="A81" s="4" t="s">
        <v>0</v>
      </c>
      <c r="B81" s="8">
        <v>5</v>
      </c>
      <c r="C81" s="25">
        <v>0</v>
      </c>
      <c r="D81" s="11">
        <v>2</v>
      </c>
      <c r="E81" s="25">
        <v>3</v>
      </c>
      <c r="F81" s="11">
        <v>3</v>
      </c>
      <c r="G81" s="25">
        <v>2</v>
      </c>
      <c r="H81" s="11">
        <v>1</v>
      </c>
      <c r="I81" s="25">
        <v>4</v>
      </c>
      <c r="J81" s="11">
        <v>4</v>
      </c>
      <c r="K81" s="25">
        <v>1</v>
      </c>
      <c r="L81" s="11">
        <v>2</v>
      </c>
      <c r="M81" s="25">
        <v>3</v>
      </c>
      <c r="N81" s="11">
        <v>1</v>
      </c>
      <c r="O81" s="25">
        <v>4</v>
      </c>
      <c r="P81" s="16">
        <f t="shared" si="4"/>
        <v>35</v>
      </c>
      <c r="Q81" s="40"/>
    </row>
    <row r="82" spans="1:18" ht="12.75">
      <c r="A82" s="4" t="s">
        <v>463</v>
      </c>
      <c r="B82" s="8">
        <v>4</v>
      </c>
      <c r="C82" s="25">
        <v>1</v>
      </c>
      <c r="D82" s="11">
        <v>3</v>
      </c>
      <c r="E82" s="25">
        <v>2</v>
      </c>
      <c r="F82" s="11">
        <v>4</v>
      </c>
      <c r="G82" s="25">
        <v>1</v>
      </c>
      <c r="H82" s="11">
        <v>2</v>
      </c>
      <c r="I82" s="25">
        <v>3</v>
      </c>
      <c r="J82" s="11">
        <v>2</v>
      </c>
      <c r="K82" s="25">
        <v>3</v>
      </c>
      <c r="L82" s="11">
        <v>0</v>
      </c>
      <c r="M82" s="25">
        <v>5</v>
      </c>
      <c r="N82" s="11">
        <v>1</v>
      </c>
      <c r="O82" s="25">
        <v>4</v>
      </c>
      <c r="P82" s="16">
        <f t="shared" si="4"/>
        <v>35</v>
      </c>
      <c r="Q82" s="40"/>
      <c r="R82" s="14" t="s">
        <v>182</v>
      </c>
    </row>
    <row r="83" spans="1:20" ht="12.75">
      <c r="A83" s="4" t="s">
        <v>197</v>
      </c>
      <c r="B83" s="8">
        <v>5</v>
      </c>
      <c r="C83" s="25">
        <v>0</v>
      </c>
      <c r="D83" s="11">
        <v>4</v>
      </c>
      <c r="E83" s="25">
        <v>1</v>
      </c>
      <c r="F83" s="11">
        <v>3</v>
      </c>
      <c r="G83" s="25">
        <v>2</v>
      </c>
      <c r="H83" s="11">
        <v>3</v>
      </c>
      <c r="I83" s="25">
        <v>2</v>
      </c>
      <c r="J83" s="11">
        <v>3</v>
      </c>
      <c r="K83" s="25">
        <v>2</v>
      </c>
      <c r="L83" s="11">
        <v>2</v>
      </c>
      <c r="M83" s="25">
        <v>3</v>
      </c>
      <c r="N83" s="11">
        <v>0</v>
      </c>
      <c r="O83" s="25">
        <v>5</v>
      </c>
      <c r="P83" s="16">
        <f t="shared" si="4"/>
        <v>35</v>
      </c>
      <c r="Q83" s="40"/>
      <c r="R83" s="17">
        <f>COUNTIF(N$6:N$506,"0")</f>
        <v>33</v>
      </c>
      <c r="S83" t="s">
        <v>196</v>
      </c>
      <c r="T83" t="str">
        <f>$V$13</f>
        <v>Gaddswell</v>
      </c>
    </row>
    <row r="84" spans="1:20" ht="12.75">
      <c r="A84" s="4" t="s">
        <v>440</v>
      </c>
      <c r="B84" s="8">
        <v>4</v>
      </c>
      <c r="C84" s="25">
        <v>1</v>
      </c>
      <c r="D84" s="11">
        <v>1</v>
      </c>
      <c r="E84" s="25">
        <v>4</v>
      </c>
      <c r="F84" s="11">
        <v>5</v>
      </c>
      <c r="G84" s="25">
        <v>0</v>
      </c>
      <c r="H84" s="11">
        <v>2</v>
      </c>
      <c r="I84" s="25">
        <v>3</v>
      </c>
      <c r="J84" s="11">
        <v>1</v>
      </c>
      <c r="K84" s="25">
        <v>4</v>
      </c>
      <c r="L84" s="11">
        <v>1</v>
      </c>
      <c r="M84" s="25">
        <v>4</v>
      </c>
      <c r="N84" s="11">
        <v>2</v>
      </c>
      <c r="O84" s="25">
        <v>3</v>
      </c>
      <c r="P84" s="16">
        <f t="shared" si="4"/>
        <v>35</v>
      </c>
      <c r="Q84" s="40"/>
      <c r="R84" s="17">
        <f>COUNTIF(C$6:C$506,"0")</f>
        <v>32</v>
      </c>
      <c r="S84" t="s">
        <v>196</v>
      </c>
      <c r="T84" t="str">
        <f>$V$2</f>
        <v>LinkLegend27</v>
      </c>
    </row>
    <row r="85" spans="1:20" ht="12.75">
      <c r="A85" s="4" t="s">
        <v>464</v>
      </c>
      <c r="B85" s="8">
        <v>3</v>
      </c>
      <c r="C85" s="25">
        <v>2</v>
      </c>
      <c r="D85" s="11">
        <v>1</v>
      </c>
      <c r="E85" s="25">
        <v>4</v>
      </c>
      <c r="F85" s="11">
        <v>3</v>
      </c>
      <c r="G85" s="25">
        <v>2</v>
      </c>
      <c r="H85" s="11">
        <v>3</v>
      </c>
      <c r="I85" s="25">
        <v>2</v>
      </c>
      <c r="J85" s="11">
        <v>3</v>
      </c>
      <c r="K85" s="25">
        <v>2</v>
      </c>
      <c r="L85" s="11">
        <v>2</v>
      </c>
      <c r="M85" s="25">
        <v>3</v>
      </c>
      <c r="N85" s="11">
        <v>1</v>
      </c>
      <c r="O85" s="25">
        <v>4</v>
      </c>
      <c r="P85" s="16">
        <f t="shared" si="4"/>
        <v>35</v>
      </c>
      <c r="Q85" s="40"/>
      <c r="R85" s="17">
        <f>COUNTIF(E$6:E$506,"0")</f>
        <v>21</v>
      </c>
      <c r="S85" t="s">
        <v>196</v>
      </c>
      <c r="T85" t="str">
        <f>$V$4</f>
        <v>pikaness</v>
      </c>
    </row>
    <row r="86" spans="1:20" ht="12.75">
      <c r="A86" s="4" t="s">
        <v>346</v>
      </c>
      <c r="B86" s="8">
        <v>5</v>
      </c>
      <c r="C86" s="25">
        <v>0</v>
      </c>
      <c r="D86" s="11">
        <v>3</v>
      </c>
      <c r="E86" s="25">
        <v>2</v>
      </c>
      <c r="F86" s="11">
        <v>4</v>
      </c>
      <c r="G86" s="25">
        <v>1</v>
      </c>
      <c r="H86" s="11">
        <v>5</v>
      </c>
      <c r="I86" s="25">
        <v>0</v>
      </c>
      <c r="J86" s="11">
        <v>2</v>
      </c>
      <c r="K86" s="25">
        <v>3</v>
      </c>
      <c r="L86" s="11">
        <v>0</v>
      </c>
      <c r="M86" s="25">
        <v>5</v>
      </c>
      <c r="N86" s="11">
        <v>1</v>
      </c>
      <c r="O86" s="25">
        <v>4</v>
      </c>
      <c r="P86" s="16">
        <f t="shared" si="4"/>
        <v>35</v>
      </c>
      <c r="Q86" s="40"/>
      <c r="R86" s="17">
        <f>COUNTIF(G$6:G$506,"0")</f>
        <v>20</v>
      </c>
      <c r="S86" t="s">
        <v>196</v>
      </c>
      <c r="T86" t="str">
        <f>$V$6</f>
        <v>Seginustemple</v>
      </c>
    </row>
    <row r="87" spans="1:20" ht="12.75">
      <c r="A87" s="4" t="s">
        <v>331</v>
      </c>
      <c r="B87" s="8">
        <v>3</v>
      </c>
      <c r="C87" s="25">
        <v>2</v>
      </c>
      <c r="D87" s="11">
        <v>1</v>
      </c>
      <c r="E87" s="25">
        <v>4</v>
      </c>
      <c r="F87" s="11">
        <v>3</v>
      </c>
      <c r="G87" s="25">
        <v>2</v>
      </c>
      <c r="H87" s="11">
        <v>4</v>
      </c>
      <c r="I87" s="25">
        <v>1</v>
      </c>
      <c r="J87" s="11">
        <v>3</v>
      </c>
      <c r="K87" s="25">
        <v>2</v>
      </c>
      <c r="L87" s="11">
        <v>2</v>
      </c>
      <c r="M87" s="25">
        <v>3</v>
      </c>
      <c r="N87" s="11">
        <v>1</v>
      </c>
      <c r="O87" s="25">
        <v>4</v>
      </c>
      <c r="P87" s="16">
        <f t="shared" si="4"/>
        <v>35</v>
      </c>
      <c r="Q87" s="40"/>
      <c r="R87" s="17">
        <f>COUNTIF(L$6:L$506,"0")</f>
        <v>20</v>
      </c>
      <c r="S87" t="s">
        <v>196</v>
      </c>
      <c r="T87" t="str">
        <f>$V$11</f>
        <v>magicians magic hat</v>
      </c>
    </row>
    <row r="88" spans="1:20" ht="12.75">
      <c r="A88" s="4" t="s">
        <v>365</v>
      </c>
      <c r="B88" s="8">
        <v>5</v>
      </c>
      <c r="C88" s="25">
        <v>0</v>
      </c>
      <c r="D88" s="11">
        <v>3</v>
      </c>
      <c r="E88" s="25">
        <v>2</v>
      </c>
      <c r="F88" s="11">
        <v>3</v>
      </c>
      <c r="G88" s="25">
        <v>2</v>
      </c>
      <c r="H88" s="11">
        <v>5</v>
      </c>
      <c r="I88" s="25">
        <v>0</v>
      </c>
      <c r="J88" s="11">
        <v>3</v>
      </c>
      <c r="K88" s="25">
        <v>2</v>
      </c>
      <c r="L88" s="11">
        <v>1</v>
      </c>
      <c r="M88" s="25">
        <v>4</v>
      </c>
      <c r="N88" s="11">
        <v>1</v>
      </c>
      <c r="O88" s="25">
        <v>4</v>
      </c>
      <c r="P88" s="16">
        <f t="shared" si="4"/>
        <v>35</v>
      </c>
      <c r="Q88" s="40"/>
      <c r="R88" s="17">
        <f>COUNTIF(I$6:I$506,"0")</f>
        <v>17</v>
      </c>
      <c r="S88" t="s">
        <v>196</v>
      </c>
      <c r="T88" t="str">
        <f>$V$8</f>
        <v>MegatokyoEd</v>
      </c>
    </row>
    <row r="89" spans="1:20" ht="12.75">
      <c r="A89" s="4" t="s">
        <v>456</v>
      </c>
      <c r="B89" s="8">
        <v>4</v>
      </c>
      <c r="C89" s="25">
        <v>1</v>
      </c>
      <c r="D89" s="11">
        <v>2</v>
      </c>
      <c r="E89" s="25">
        <v>3</v>
      </c>
      <c r="F89" s="11">
        <v>3</v>
      </c>
      <c r="G89" s="25">
        <v>2</v>
      </c>
      <c r="H89" s="11">
        <v>1</v>
      </c>
      <c r="I89" s="25">
        <v>4</v>
      </c>
      <c r="J89" s="11">
        <v>4</v>
      </c>
      <c r="K89" s="25">
        <v>1</v>
      </c>
      <c r="L89" s="11">
        <v>3</v>
      </c>
      <c r="M89" s="25">
        <v>2</v>
      </c>
      <c r="N89" s="11">
        <v>2</v>
      </c>
      <c r="O89" s="25">
        <v>3</v>
      </c>
      <c r="P89" s="16">
        <f t="shared" si="4"/>
        <v>35</v>
      </c>
      <c r="Q89" s="40"/>
      <c r="R89" s="17">
        <f>COUNTIF(J$6:J$506,"0")</f>
        <v>16</v>
      </c>
      <c r="S89" t="s">
        <v>196</v>
      </c>
      <c r="T89" t="str">
        <f>$V$9</f>
        <v>xXSabin FigaroXx</v>
      </c>
    </row>
    <row r="90" spans="1:20" ht="12.75">
      <c r="A90" s="4" t="s">
        <v>158</v>
      </c>
      <c r="B90" s="8">
        <v>3</v>
      </c>
      <c r="C90" s="25">
        <v>2</v>
      </c>
      <c r="D90" s="11">
        <v>3</v>
      </c>
      <c r="E90" s="25">
        <v>2</v>
      </c>
      <c r="F90" s="11">
        <v>4</v>
      </c>
      <c r="G90" s="25">
        <v>1</v>
      </c>
      <c r="H90" s="11">
        <v>4</v>
      </c>
      <c r="I90" s="25">
        <v>1</v>
      </c>
      <c r="J90" s="11">
        <v>1</v>
      </c>
      <c r="K90" s="25">
        <v>4</v>
      </c>
      <c r="L90" s="11">
        <v>3</v>
      </c>
      <c r="M90" s="25">
        <v>2</v>
      </c>
      <c r="N90" s="11">
        <v>2</v>
      </c>
      <c r="O90" s="25">
        <v>3</v>
      </c>
      <c r="P90" s="16">
        <f t="shared" si="4"/>
        <v>35</v>
      </c>
      <c r="Q90" s="40"/>
      <c r="R90" s="17">
        <f>COUNTIF(M$6:M$506,"0")</f>
        <v>14</v>
      </c>
      <c r="S90" t="s">
        <v>196</v>
      </c>
      <c r="T90" t="str">
        <f>$V$12</f>
        <v>amyvitality66</v>
      </c>
    </row>
    <row r="91" spans="1:20" ht="12.75">
      <c r="A91" s="4" t="s">
        <v>459</v>
      </c>
      <c r="B91" s="8">
        <v>5</v>
      </c>
      <c r="C91" s="25">
        <v>0</v>
      </c>
      <c r="D91" s="11">
        <v>5</v>
      </c>
      <c r="E91" s="25">
        <v>0</v>
      </c>
      <c r="F91" s="11">
        <v>2</v>
      </c>
      <c r="G91" s="25">
        <v>3</v>
      </c>
      <c r="H91" s="11">
        <v>3</v>
      </c>
      <c r="I91" s="25">
        <v>2</v>
      </c>
      <c r="J91" s="11">
        <v>4</v>
      </c>
      <c r="K91" s="25">
        <v>1</v>
      </c>
      <c r="L91" s="11">
        <v>5</v>
      </c>
      <c r="M91" s="25">
        <v>0</v>
      </c>
      <c r="N91" s="11">
        <v>5</v>
      </c>
      <c r="O91" s="25">
        <v>0</v>
      </c>
      <c r="P91" s="16">
        <f t="shared" si="4"/>
        <v>35</v>
      </c>
      <c r="Q91" s="40"/>
      <c r="R91" s="17">
        <f>COUNTIF(K$6:K$506,"0")</f>
        <v>12</v>
      </c>
      <c r="S91" t="s">
        <v>196</v>
      </c>
      <c r="T91" t="str">
        <f>$V$10</f>
        <v>Lady Ashe</v>
      </c>
    </row>
    <row r="92" spans="1:20" ht="12.75">
      <c r="A92" s="4" t="s">
        <v>169</v>
      </c>
      <c r="B92" s="8">
        <v>5</v>
      </c>
      <c r="C92" s="25">
        <v>0</v>
      </c>
      <c r="D92" s="11">
        <v>4</v>
      </c>
      <c r="E92" s="25">
        <v>1</v>
      </c>
      <c r="F92" s="11">
        <v>3</v>
      </c>
      <c r="G92" s="25">
        <v>2</v>
      </c>
      <c r="H92" s="11">
        <v>4</v>
      </c>
      <c r="I92" s="25">
        <v>1</v>
      </c>
      <c r="J92" s="11">
        <v>1</v>
      </c>
      <c r="K92" s="25">
        <v>4</v>
      </c>
      <c r="L92" s="11">
        <v>4</v>
      </c>
      <c r="M92" s="25">
        <v>1</v>
      </c>
      <c r="N92" s="11">
        <v>0</v>
      </c>
      <c r="O92" s="25">
        <v>5</v>
      </c>
      <c r="P92" s="16">
        <f t="shared" si="4"/>
        <v>35</v>
      </c>
      <c r="Q92" s="40"/>
      <c r="R92" s="17">
        <f>COUNTIF(D$6:D$506,"0")</f>
        <v>9</v>
      </c>
      <c r="S92" t="s">
        <v>196</v>
      </c>
      <c r="T92" t="str">
        <f>$V$3</f>
        <v>Swift</v>
      </c>
    </row>
    <row r="93" spans="1:20" ht="12.75">
      <c r="A93" s="4" t="s">
        <v>39</v>
      </c>
      <c r="B93" s="8"/>
      <c r="C93" s="25"/>
      <c r="D93" s="11"/>
      <c r="E93" s="25"/>
      <c r="F93" s="11"/>
      <c r="G93" s="25"/>
      <c r="H93" s="11"/>
      <c r="I93" s="25"/>
      <c r="J93" s="11"/>
      <c r="K93" s="25"/>
      <c r="L93" s="11"/>
      <c r="M93" s="25"/>
      <c r="N93" s="11"/>
      <c r="O93" s="25"/>
      <c r="P93" s="16">
        <f t="shared" si="4"/>
        <v>0</v>
      </c>
      <c r="Q93" s="40"/>
      <c r="R93" s="17">
        <f>COUNTIF(O$6:O$506,"0")</f>
        <v>9</v>
      </c>
      <c r="S93" t="s">
        <v>196</v>
      </c>
      <c r="T93" t="str">
        <f>$V$14</f>
        <v>Shadow Ryoko</v>
      </c>
    </row>
    <row r="94" spans="1:20" ht="12.75">
      <c r="A94" s="4" t="s">
        <v>40</v>
      </c>
      <c r="B94" s="8"/>
      <c r="C94" s="25"/>
      <c r="D94" s="11"/>
      <c r="E94" s="25"/>
      <c r="F94" s="11"/>
      <c r="G94" s="25"/>
      <c r="H94" s="11"/>
      <c r="I94" s="25"/>
      <c r="J94" s="11"/>
      <c r="K94" s="25"/>
      <c r="L94" s="11"/>
      <c r="M94" s="25"/>
      <c r="N94" s="11"/>
      <c r="O94" s="25"/>
      <c r="P94" s="16">
        <f t="shared" si="4"/>
        <v>0</v>
      </c>
      <c r="Q94" s="40"/>
      <c r="R94" s="17">
        <f>COUNTIF(B$6:B$506,"0")</f>
        <v>5</v>
      </c>
      <c r="S94" t="s">
        <v>196</v>
      </c>
      <c r="T94" t="str">
        <f>$V$1</f>
        <v>th3l3fty</v>
      </c>
    </row>
    <row r="95" spans="1:20" ht="12.75">
      <c r="A95" s="4" t="s">
        <v>41</v>
      </c>
      <c r="B95" s="8"/>
      <c r="C95" s="25"/>
      <c r="D95" s="11"/>
      <c r="E95" s="25"/>
      <c r="F95" s="11"/>
      <c r="G95" s="25"/>
      <c r="H95" s="11"/>
      <c r="I95" s="25"/>
      <c r="J95" s="11"/>
      <c r="K95" s="25"/>
      <c r="L95" s="11"/>
      <c r="M95" s="25"/>
      <c r="N95" s="11"/>
      <c r="O95" s="25"/>
      <c r="P95" s="16">
        <f t="shared" si="4"/>
        <v>0</v>
      </c>
      <c r="Q95" s="40"/>
      <c r="R95" s="17">
        <f>COUNTIF(H$6:H$506,"0")</f>
        <v>5</v>
      </c>
      <c r="S95" t="s">
        <v>196</v>
      </c>
      <c r="T95" t="str">
        <f>$V$7</f>
        <v>Mumei</v>
      </c>
    </row>
    <row r="96" spans="1:20" ht="12.75">
      <c r="A96" s="4" t="s">
        <v>42</v>
      </c>
      <c r="B96" s="8"/>
      <c r="C96" s="25"/>
      <c r="D96" s="11"/>
      <c r="E96" s="25"/>
      <c r="F96" s="11"/>
      <c r="G96" s="25"/>
      <c r="H96" s="11"/>
      <c r="I96" s="25"/>
      <c r="J96" s="11"/>
      <c r="K96" s="25"/>
      <c r="L96" s="11"/>
      <c r="M96" s="25"/>
      <c r="N96" s="11"/>
      <c r="O96" s="25"/>
      <c r="P96" s="16">
        <f t="shared" si="4"/>
        <v>0</v>
      </c>
      <c r="Q96" s="40"/>
      <c r="R96" s="17">
        <f>COUNTIF(F$6:F$506,"0")</f>
        <v>4</v>
      </c>
      <c r="S96" t="s">
        <v>196</v>
      </c>
      <c r="T96" t="str">
        <f>$V$5</f>
        <v>Harmonica</v>
      </c>
    </row>
    <row r="97" spans="1:17" ht="12.75">
      <c r="A97" s="4" t="s">
        <v>43</v>
      </c>
      <c r="B97" s="8"/>
      <c r="C97" s="25"/>
      <c r="D97" s="11"/>
      <c r="E97" s="25"/>
      <c r="F97" s="11"/>
      <c r="G97" s="25"/>
      <c r="H97" s="11"/>
      <c r="I97" s="25"/>
      <c r="J97" s="11"/>
      <c r="K97" s="25"/>
      <c r="L97" s="11"/>
      <c r="M97" s="25"/>
      <c r="N97" s="11"/>
      <c r="O97" s="25"/>
      <c r="P97" s="16">
        <f t="shared" si="4"/>
        <v>0</v>
      </c>
      <c r="Q97" s="40"/>
    </row>
    <row r="98" spans="1:18" ht="12.75">
      <c r="A98" s="4" t="s">
        <v>44</v>
      </c>
      <c r="B98" s="8"/>
      <c r="C98" s="25"/>
      <c r="D98" s="11"/>
      <c r="E98" s="25"/>
      <c r="F98" s="11"/>
      <c r="G98" s="25"/>
      <c r="H98" s="11"/>
      <c r="I98" s="25"/>
      <c r="J98" s="11"/>
      <c r="K98" s="25"/>
      <c r="L98" s="11"/>
      <c r="M98" s="25"/>
      <c r="N98" s="11"/>
      <c r="O98" s="25"/>
      <c r="P98" s="16">
        <f t="shared" si="4"/>
        <v>0</v>
      </c>
      <c r="Q98" s="40"/>
      <c r="R98" s="14" t="s">
        <v>141</v>
      </c>
    </row>
    <row r="99" spans="1:20" ht="12.75">
      <c r="A99" s="4" t="s">
        <v>45</v>
      </c>
      <c r="B99" s="8"/>
      <c r="C99" s="25"/>
      <c r="D99" s="11"/>
      <c r="E99" s="25"/>
      <c r="F99" s="11"/>
      <c r="G99" s="25"/>
      <c r="H99" s="11"/>
      <c r="I99" s="25"/>
      <c r="J99" s="11"/>
      <c r="K99" s="25"/>
      <c r="L99" s="11"/>
      <c r="M99" s="25"/>
      <c r="N99" s="11"/>
      <c r="O99" s="25"/>
      <c r="P99" s="16">
        <f t="shared" si="4"/>
        <v>0</v>
      </c>
      <c r="Q99" s="40"/>
      <c r="R99">
        <f>B3</f>
        <v>87</v>
      </c>
      <c r="S99" t="s">
        <v>196</v>
      </c>
      <c r="T99" t="s">
        <v>476</v>
      </c>
    </row>
    <row r="100" spans="1:20" ht="12.75">
      <c r="A100" s="4" t="s">
        <v>46</v>
      </c>
      <c r="B100" s="8"/>
      <c r="C100" s="25"/>
      <c r="D100" s="11"/>
      <c r="E100" s="25"/>
      <c r="F100" s="11"/>
      <c r="G100" s="25"/>
      <c r="H100" s="11"/>
      <c r="I100" s="25"/>
      <c r="J100" s="11"/>
      <c r="K100" s="25"/>
      <c r="L100" s="11"/>
      <c r="M100" s="25"/>
      <c r="N100" s="11"/>
      <c r="O100" s="25"/>
      <c r="P100" s="16">
        <f t="shared" si="4"/>
        <v>0</v>
      </c>
      <c r="Q100" s="40"/>
      <c r="R100">
        <f>D3</f>
        <v>87</v>
      </c>
      <c r="S100" t="s">
        <v>196</v>
      </c>
      <c r="T100" t="s">
        <v>477</v>
      </c>
    </row>
    <row r="101" spans="1:20" ht="12.75">
      <c r="A101" s="4" t="s">
        <v>47</v>
      </c>
      <c r="B101" s="8"/>
      <c r="C101" s="25"/>
      <c r="D101" s="11"/>
      <c r="E101" s="25"/>
      <c r="F101" s="11"/>
      <c r="G101" s="25"/>
      <c r="H101" s="11"/>
      <c r="I101" s="25"/>
      <c r="J101" s="11"/>
      <c r="K101" s="25"/>
      <c r="L101" s="11"/>
      <c r="M101" s="25"/>
      <c r="N101" s="11"/>
      <c r="O101" s="25"/>
      <c r="P101" s="16">
        <f t="shared" si="4"/>
        <v>0</v>
      </c>
      <c r="Q101" s="40"/>
      <c r="R101">
        <f>F3</f>
        <v>87</v>
      </c>
      <c r="S101" t="s">
        <v>196</v>
      </c>
      <c r="T101" t="s">
        <v>478</v>
      </c>
    </row>
    <row r="102" spans="1:20" ht="12.75">
      <c r="A102" s="4" t="s">
        <v>48</v>
      </c>
      <c r="B102" s="8"/>
      <c r="C102" s="25"/>
      <c r="D102" s="11"/>
      <c r="E102" s="25"/>
      <c r="F102" s="11"/>
      <c r="G102" s="25"/>
      <c r="H102" s="11"/>
      <c r="I102" s="25"/>
      <c r="J102" s="11"/>
      <c r="K102" s="25"/>
      <c r="L102" s="11"/>
      <c r="M102" s="25"/>
      <c r="N102" s="11"/>
      <c r="O102" s="25"/>
      <c r="P102" s="16">
        <f t="shared" si="4"/>
        <v>0</v>
      </c>
      <c r="Q102" s="40"/>
      <c r="R102">
        <f>H3</f>
        <v>86</v>
      </c>
      <c r="S102" t="s">
        <v>196</v>
      </c>
      <c r="T102" t="s">
        <v>479</v>
      </c>
    </row>
    <row r="103" spans="1:20" ht="12.75">
      <c r="A103" s="4" t="s">
        <v>49</v>
      </c>
      <c r="B103" s="8"/>
      <c r="C103" s="25"/>
      <c r="D103" s="11"/>
      <c r="E103" s="25"/>
      <c r="F103" s="11"/>
      <c r="G103" s="25"/>
      <c r="H103" s="11"/>
      <c r="I103" s="25"/>
      <c r="J103" s="11"/>
      <c r="K103" s="25"/>
      <c r="L103" s="11"/>
      <c r="M103" s="25"/>
      <c r="N103" s="11"/>
      <c r="O103" s="25"/>
      <c r="P103" s="16">
        <f t="shared" si="4"/>
        <v>0</v>
      </c>
      <c r="Q103" s="40"/>
      <c r="R103">
        <f>J3</f>
        <v>87</v>
      </c>
      <c r="S103" t="s">
        <v>196</v>
      </c>
      <c r="T103" t="s">
        <v>480</v>
      </c>
    </row>
    <row r="104" spans="1:20" ht="12.75">
      <c r="A104" s="4" t="s">
        <v>50</v>
      </c>
      <c r="B104" s="8"/>
      <c r="C104" s="25"/>
      <c r="D104" s="11"/>
      <c r="E104" s="25"/>
      <c r="F104" s="11"/>
      <c r="G104" s="25"/>
      <c r="H104" s="11"/>
      <c r="I104" s="25"/>
      <c r="J104" s="11"/>
      <c r="K104" s="25"/>
      <c r="L104" s="11"/>
      <c r="M104" s="25"/>
      <c r="N104" s="11"/>
      <c r="O104" s="25"/>
      <c r="P104" s="16">
        <f t="shared" si="4"/>
        <v>0</v>
      </c>
      <c r="Q104" s="40"/>
      <c r="R104">
        <f>L3</f>
        <v>87</v>
      </c>
      <c r="S104" t="s">
        <v>196</v>
      </c>
      <c r="T104" t="s">
        <v>481</v>
      </c>
    </row>
    <row r="105" spans="1:20" ht="12.75">
      <c r="A105" s="4" t="s">
        <v>51</v>
      </c>
      <c r="B105" s="8"/>
      <c r="C105" s="25"/>
      <c r="D105" s="11"/>
      <c r="E105" s="25"/>
      <c r="F105" s="11"/>
      <c r="G105" s="25"/>
      <c r="H105" s="11"/>
      <c r="I105" s="25"/>
      <c r="J105" s="11"/>
      <c r="K105" s="25"/>
      <c r="L105" s="11"/>
      <c r="M105" s="25"/>
      <c r="N105" s="11"/>
      <c r="O105" s="25"/>
      <c r="P105" s="16">
        <f t="shared" si="4"/>
        <v>0</v>
      </c>
      <c r="Q105" s="40"/>
      <c r="R105">
        <f>N3</f>
        <v>87</v>
      </c>
      <c r="S105" t="s">
        <v>196</v>
      </c>
      <c r="T105" t="s">
        <v>482</v>
      </c>
    </row>
    <row r="106" spans="1:17" ht="12.75">
      <c r="A106" s="4" t="s">
        <v>52</v>
      </c>
      <c r="B106" s="8"/>
      <c r="C106" s="25"/>
      <c r="D106" s="11"/>
      <c r="E106" s="25"/>
      <c r="F106" s="11"/>
      <c r="G106" s="25"/>
      <c r="H106" s="11"/>
      <c r="I106" s="25"/>
      <c r="J106" s="11"/>
      <c r="K106" s="25"/>
      <c r="L106" s="11"/>
      <c r="M106" s="25"/>
      <c r="N106" s="11"/>
      <c r="O106" s="25"/>
      <c r="P106" s="16">
        <f t="shared" si="4"/>
        <v>0</v>
      </c>
      <c r="Q106" s="40"/>
    </row>
    <row r="107" spans="1:17" ht="12.75">
      <c r="A107" s="4" t="s">
        <v>53</v>
      </c>
      <c r="B107" s="8"/>
      <c r="C107" s="25"/>
      <c r="D107" s="11"/>
      <c r="E107" s="25"/>
      <c r="F107" s="11"/>
      <c r="G107" s="25"/>
      <c r="H107" s="11"/>
      <c r="I107" s="25"/>
      <c r="J107" s="11"/>
      <c r="K107" s="25"/>
      <c r="L107" s="11"/>
      <c r="M107" s="25"/>
      <c r="N107" s="11"/>
      <c r="O107" s="25"/>
      <c r="P107" s="16">
        <f t="shared" si="4"/>
        <v>0</v>
      </c>
      <c r="Q107" s="40"/>
    </row>
    <row r="108" spans="1:17" ht="12.75">
      <c r="A108" s="4" t="s">
        <v>54</v>
      </c>
      <c r="B108" s="8"/>
      <c r="C108" s="25"/>
      <c r="D108" s="11"/>
      <c r="E108" s="25"/>
      <c r="F108" s="11"/>
      <c r="G108" s="25"/>
      <c r="H108" s="11"/>
      <c r="I108" s="25"/>
      <c r="J108" s="11"/>
      <c r="K108" s="25"/>
      <c r="L108" s="11"/>
      <c r="M108" s="25"/>
      <c r="N108" s="11"/>
      <c r="O108" s="25"/>
      <c r="P108" s="16">
        <f t="shared" si="4"/>
        <v>0</v>
      </c>
      <c r="Q108" s="40"/>
    </row>
    <row r="109" spans="1:17" ht="12.75">
      <c r="A109" s="4" t="s">
        <v>55</v>
      </c>
      <c r="B109" s="8"/>
      <c r="C109" s="25"/>
      <c r="D109" s="11"/>
      <c r="E109" s="25"/>
      <c r="F109" s="11"/>
      <c r="G109" s="25"/>
      <c r="H109" s="11"/>
      <c r="I109" s="25"/>
      <c r="J109" s="11"/>
      <c r="K109" s="25"/>
      <c r="L109" s="11"/>
      <c r="M109" s="25"/>
      <c r="N109" s="11"/>
      <c r="O109" s="25"/>
      <c r="P109" s="16">
        <f t="shared" si="4"/>
        <v>0</v>
      </c>
      <c r="Q109" s="40"/>
    </row>
    <row r="110" spans="1:17" ht="12.75">
      <c r="A110" s="4" t="s">
        <v>56</v>
      </c>
      <c r="B110" s="8"/>
      <c r="C110" s="25"/>
      <c r="D110" s="11"/>
      <c r="E110" s="25"/>
      <c r="F110" s="11"/>
      <c r="G110" s="25"/>
      <c r="H110" s="11"/>
      <c r="I110" s="25"/>
      <c r="J110" s="11"/>
      <c r="K110" s="25"/>
      <c r="L110" s="11"/>
      <c r="M110" s="25"/>
      <c r="N110" s="11"/>
      <c r="O110" s="25"/>
      <c r="P110" s="16">
        <f t="shared" si="4"/>
        <v>0</v>
      </c>
      <c r="Q110" s="40"/>
    </row>
    <row r="111" spans="1:17" ht="12.75">
      <c r="A111" s="4" t="s">
        <v>57</v>
      </c>
      <c r="B111" s="8"/>
      <c r="C111" s="25"/>
      <c r="D111" s="11"/>
      <c r="E111" s="25"/>
      <c r="F111" s="11"/>
      <c r="G111" s="25"/>
      <c r="H111" s="11"/>
      <c r="I111" s="25"/>
      <c r="J111" s="11"/>
      <c r="K111" s="25"/>
      <c r="L111" s="11"/>
      <c r="M111" s="25"/>
      <c r="N111" s="11"/>
      <c r="O111" s="25"/>
      <c r="P111" s="16">
        <f t="shared" si="4"/>
        <v>0</v>
      </c>
      <c r="Q111" s="40"/>
    </row>
    <row r="112" spans="1:17" ht="12.75">
      <c r="A112" s="4" t="s">
        <v>58</v>
      </c>
      <c r="B112" s="8"/>
      <c r="C112" s="25"/>
      <c r="D112" s="11"/>
      <c r="E112" s="25"/>
      <c r="F112" s="11"/>
      <c r="G112" s="25"/>
      <c r="H112" s="11"/>
      <c r="I112" s="25"/>
      <c r="J112" s="11"/>
      <c r="K112" s="25"/>
      <c r="L112" s="11"/>
      <c r="M112" s="25"/>
      <c r="N112" s="11"/>
      <c r="O112" s="25"/>
      <c r="P112" s="16">
        <f t="shared" si="4"/>
        <v>0</v>
      </c>
      <c r="Q112" s="40"/>
    </row>
    <row r="113" spans="1:17" ht="12.75">
      <c r="A113" s="4" t="s">
        <v>59</v>
      </c>
      <c r="B113" s="8"/>
      <c r="C113" s="25"/>
      <c r="D113" s="11"/>
      <c r="E113" s="25"/>
      <c r="F113" s="11"/>
      <c r="G113" s="25"/>
      <c r="H113" s="11"/>
      <c r="I113" s="25"/>
      <c r="J113" s="11"/>
      <c r="K113" s="25"/>
      <c r="L113" s="11"/>
      <c r="M113" s="25"/>
      <c r="N113" s="11"/>
      <c r="O113" s="25"/>
      <c r="P113" s="16">
        <f t="shared" si="4"/>
        <v>0</v>
      </c>
      <c r="Q113" s="40"/>
    </row>
    <row r="114" spans="1:17" ht="12.75">
      <c r="A114" s="4" t="s">
        <v>60</v>
      </c>
      <c r="B114" s="8"/>
      <c r="C114" s="25"/>
      <c r="D114" s="11"/>
      <c r="E114" s="25"/>
      <c r="F114" s="11"/>
      <c r="G114" s="25"/>
      <c r="H114" s="11"/>
      <c r="I114" s="25"/>
      <c r="J114" s="11"/>
      <c r="K114" s="25"/>
      <c r="L114" s="11"/>
      <c r="M114" s="25"/>
      <c r="N114" s="11"/>
      <c r="O114" s="25"/>
      <c r="P114" s="16">
        <f t="shared" si="4"/>
        <v>0</v>
      </c>
      <c r="Q114" s="40"/>
    </row>
    <row r="115" spans="1:17" ht="12.75">
      <c r="A115" s="4" t="s">
        <v>61</v>
      </c>
      <c r="B115" s="8"/>
      <c r="C115" s="25"/>
      <c r="D115" s="11"/>
      <c r="E115" s="25"/>
      <c r="F115" s="11"/>
      <c r="G115" s="25"/>
      <c r="H115" s="11"/>
      <c r="I115" s="25"/>
      <c r="J115" s="11"/>
      <c r="K115" s="25"/>
      <c r="L115" s="11"/>
      <c r="M115" s="25"/>
      <c r="N115" s="11"/>
      <c r="O115" s="25"/>
      <c r="P115" s="16">
        <f t="shared" si="4"/>
        <v>0</v>
      </c>
      <c r="Q115" s="40"/>
    </row>
    <row r="116" spans="1:17" ht="12.75">
      <c r="A116" s="4" t="s">
        <v>62</v>
      </c>
      <c r="B116" s="8"/>
      <c r="C116" s="25"/>
      <c r="D116" s="11"/>
      <c r="E116" s="25"/>
      <c r="F116" s="11"/>
      <c r="G116" s="25"/>
      <c r="H116" s="11"/>
      <c r="I116" s="25"/>
      <c r="J116" s="11"/>
      <c r="K116" s="25"/>
      <c r="L116" s="11"/>
      <c r="M116" s="25"/>
      <c r="N116" s="11"/>
      <c r="O116" s="25"/>
      <c r="P116" s="16">
        <f t="shared" si="4"/>
        <v>0</v>
      </c>
      <c r="Q116" s="40"/>
    </row>
    <row r="117" spans="1:17" ht="12.75">
      <c r="A117" s="4" t="s">
        <v>63</v>
      </c>
      <c r="B117" s="8"/>
      <c r="C117" s="25"/>
      <c r="D117" s="11"/>
      <c r="E117" s="25"/>
      <c r="F117" s="11"/>
      <c r="G117" s="25"/>
      <c r="H117" s="11"/>
      <c r="I117" s="25"/>
      <c r="J117" s="11"/>
      <c r="K117" s="25"/>
      <c r="L117" s="11"/>
      <c r="M117" s="25"/>
      <c r="N117" s="11"/>
      <c r="O117" s="25"/>
      <c r="P117" s="16">
        <f t="shared" si="4"/>
        <v>0</v>
      </c>
      <c r="Q117" s="40"/>
    </row>
    <row r="118" spans="1:17" ht="12.75">
      <c r="A118" s="4" t="s">
        <v>64</v>
      </c>
      <c r="B118" s="8"/>
      <c r="C118" s="25"/>
      <c r="D118" s="11"/>
      <c r="E118" s="25"/>
      <c r="F118" s="11"/>
      <c r="G118" s="25"/>
      <c r="H118" s="11"/>
      <c r="I118" s="25"/>
      <c r="J118" s="11"/>
      <c r="K118" s="25"/>
      <c r="L118" s="11"/>
      <c r="M118" s="25"/>
      <c r="N118" s="11"/>
      <c r="O118" s="25"/>
      <c r="P118" s="16">
        <f t="shared" si="4"/>
        <v>0</v>
      </c>
      <c r="Q118" s="40"/>
    </row>
    <row r="119" spans="1:17" ht="12.75">
      <c r="A119" s="4" t="s">
        <v>65</v>
      </c>
      <c r="B119" s="8"/>
      <c r="C119" s="25"/>
      <c r="D119" s="11"/>
      <c r="E119" s="25"/>
      <c r="F119" s="11"/>
      <c r="G119" s="25"/>
      <c r="H119" s="11"/>
      <c r="I119" s="25"/>
      <c r="J119" s="11"/>
      <c r="K119" s="25"/>
      <c r="L119" s="11"/>
      <c r="M119" s="25"/>
      <c r="N119" s="11"/>
      <c r="O119" s="25"/>
      <c r="P119" s="16">
        <f t="shared" si="4"/>
        <v>0</v>
      </c>
      <c r="Q119" s="40"/>
    </row>
    <row r="120" spans="1:17" ht="12.75">
      <c r="A120" s="4" t="s">
        <v>176</v>
      </c>
      <c r="B120" s="8"/>
      <c r="C120" s="25"/>
      <c r="D120" s="11"/>
      <c r="E120" s="25"/>
      <c r="F120" s="11"/>
      <c r="G120" s="25"/>
      <c r="H120" s="11"/>
      <c r="I120" s="25"/>
      <c r="J120" s="11"/>
      <c r="K120" s="25"/>
      <c r="L120" s="11"/>
      <c r="M120" s="25"/>
      <c r="N120" s="11"/>
      <c r="O120" s="25"/>
      <c r="P120" s="16">
        <f t="shared" si="4"/>
        <v>0</v>
      </c>
      <c r="Q120" s="40"/>
    </row>
    <row r="121" spans="1:17" ht="12.75">
      <c r="A121" s="4" t="s">
        <v>66</v>
      </c>
      <c r="B121" s="8"/>
      <c r="C121" s="25"/>
      <c r="D121" s="11"/>
      <c r="E121" s="25"/>
      <c r="F121" s="11"/>
      <c r="G121" s="25"/>
      <c r="H121" s="11"/>
      <c r="I121" s="25"/>
      <c r="J121" s="11"/>
      <c r="K121" s="25"/>
      <c r="L121" s="11"/>
      <c r="M121" s="25"/>
      <c r="N121" s="11"/>
      <c r="O121" s="25"/>
      <c r="P121" s="16">
        <f t="shared" si="4"/>
        <v>0</v>
      </c>
      <c r="Q121" s="40"/>
    </row>
    <row r="122" spans="1:17" ht="12.75">
      <c r="A122" s="4" t="s">
        <v>67</v>
      </c>
      <c r="B122" s="8"/>
      <c r="C122" s="25"/>
      <c r="D122" s="11"/>
      <c r="E122" s="25"/>
      <c r="F122" s="11"/>
      <c r="G122" s="25"/>
      <c r="H122" s="11"/>
      <c r="I122" s="25"/>
      <c r="J122" s="11"/>
      <c r="K122" s="25"/>
      <c r="L122" s="11"/>
      <c r="M122" s="25"/>
      <c r="N122" s="11"/>
      <c r="O122" s="25"/>
      <c r="P122" s="16">
        <f t="shared" si="4"/>
        <v>0</v>
      </c>
      <c r="Q122" s="40"/>
    </row>
    <row r="123" spans="1:17" ht="12.75">
      <c r="A123" s="4" t="s">
        <v>68</v>
      </c>
      <c r="B123" s="8"/>
      <c r="C123" s="25"/>
      <c r="D123" s="11"/>
      <c r="E123" s="25"/>
      <c r="F123" s="11"/>
      <c r="G123" s="25"/>
      <c r="H123" s="11"/>
      <c r="I123" s="25"/>
      <c r="J123" s="11"/>
      <c r="K123" s="25"/>
      <c r="L123" s="11"/>
      <c r="M123" s="25"/>
      <c r="N123" s="11"/>
      <c r="O123" s="25"/>
      <c r="P123" s="16">
        <f t="shared" si="4"/>
        <v>0</v>
      </c>
      <c r="Q123" s="40"/>
    </row>
    <row r="124" spans="1:17" ht="12.75">
      <c r="A124" s="4" t="s">
        <v>69</v>
      </c>
      <c r="B124" s="8"/>
      <c r="C124" s="25"/>
      <c r="D124" s="11"/>
      <c r="E124" s="25"/>
      <c r="F124" s="11"/>
      <c r="G124" s="25"/>
      <c r="H124" s="11"/>
      <c r="I124" s="25"/>
      <c r="J124" s="11"/>
      <c r="K124" s="25"/>
      <c r="L124" s="11"/>
      <c r="M124" s="25"/>
      <c r="N124" s="11"/>
      <c r="O124" s="25"/>
      <c r="P124" s="16">
        <f t="shared" si="4"/>
        <v>0</v>
      </c>
      <c r="Q124" s="40"/>
    </row>
    <row r="125" spans="1:17" ht="12.75">
      <c r="A125" s="4" t="s">
        <v>70</v>
      </c>
      <c r="B125" s="8"/>
      <c r="C125" s="25"/>
      <c r="D125" s="11"/>
      <c r="E125" s="25"/>
      <c r="F125" s="11"/>
      <c r="G125" s="25"/>
      <c r="H125" s="11"/>
      <c r="I125" s="25"/>
      <c r="J125" s="11"/>
      <c r="K125" s="25"/>
      <c r="L125" s="11"/>
      <c r="M125" s="25"/>
      <c r="N125" s="11"/>
      <c r="O125" s="25"/>
      <c r="P125" s="16">
        <f t="shared" si="4"/>
        <v>0</v>
      </c>
      <c r="Q125" s="40"/>
    </row>
    <row r="126" spans="1:17" ht="12.75">
      <c r="A126" s="4" t="s">
        <v>71</v>
      </c>
      <c r="B126" s="8"/>
      <c r="C126" s="25"/>
      <c r="D126" s="11"/>
      <c r="E126" s="25"/>
      <c r="F126" s="11"/>
      <c r="G126" s="25"/>
      <c r="H126" s="11"/>
      <c r="I126" s="25"/>
      <c r="J126" s="11"/>
      <c r="K126" s="25"/>
      <c r="L126" s="11"/>
      <c r="M126" s="25"/>
      <c r="N126" s="11"/>
      <c r="O126" s="25"/>
      <c r="P126" s="16">
        <f t="shared" si="4"/>
        <v>0</v>
      </c>
      <c r="Q126" s="40"/>
    </row>
    <row r="127" spans="1:17" ht="12.75">
      <c r="A127" s="4" t="s">
        <v>72</v>
      </c>
      <c r="B127" s="8"/>
      <c r="C127" s="25"/>
      <c r="D127" s="11"/>
      <c r="E127" s="25"/>
      <c r="F127" s="11"/>
      <c r="G127" s="25"/>
      <c r="H127" s="11"/>
      <c r="I127" s="25"/>
      <c r="J127" s="11"/>
      <c r="K127" s="25"/>
      <c r="L127" s="11"/>
      <c r="M127" s="25"/>
      <c r="N127" s="11"/>
      <c r="O127" s="25"/>
      <c r="P127" s="16">
        <f t="shared" si="4"/>
        <v>0</v>
      </c>
      <c r="Q127" s="40"/>
    </row>
    <row r="128" spans="1:17" ht="12.75">
      <c r="A128" s="4" t="s">
        <v>73</v>
      </c>
      <c r="B128" s="8"/>
      <c r="C128" s="25"/>
      <c r="D128" s="11"/>
      <c r="E128" s="25"/>
      <c r="F128" s="11"/>
      <c r="G128" s="25"/>
      <c r="H128" s="11"/>
      <c r="I128" s="25"/>
      <c r="J128" s="11"/>
      <c r="K128" s="25"/>
      <c r="L128" s="11"/>
      <c r="M128" s="25"/>
      <c r="N128" s="11"/>
      <c r="O128" s="25"/>
      <c r="P128" s="16">
        <f t="shared" si="4"/>
        <v>0</v>
      </c>
      <c r="Q128" s="40"/>
    </row>
    <row r="129" spans="1:17" ht="12.75">
      <c r="A129" s="4" t="s">
        <v>74</v>
      </c>
      <c r="B129" s="8"/>
      <c r="C129" s="25"/>
      <c r="D129" s="11"/>
      <c r="E129" s="25"/>
      <c r="F129" s="11"/>
      <c r="G129" s="25"/>
      <c r="H129" s="11"/>
      <c r="I129" s="25"/>
      <c r="J129" s="11"/>
      <c r="K129" s="25"/>
      <c r="L129" s="11"/>
      <c r="M129" s="25"/>
      <c r="N129" s="11"/>
      <c r="O129" s="25"/>
      <c r="P129" s="16">
        <f t="shared" si="4"/>
        <v>0</v>
      </c>
      <c r="Q129" s="40"/>
    </row>
    <row r="130" spans="1:17" ht="12.75">
      <c r="A130" s="4" t="s">
        <v>75</v>
      </c>
      <c r="B130" s="8"/>
      <c r="C130" s="25"/>
      <c r="D130" s="11"/>
      <c r="E130" s="25"/>
      <c r="F130" s="11"/>
      <c r="G130" s="25"/>
      <c r="H130" s="11"/>
      <c r="I130" s="25"/>
      <c r="J130" s="11"/>
      <c r="K130" s="25"/>
      <c r="L130" s="11"/>
      <c r="M130" s="25"/>
      <c r="N130" s="11"/>
      <c r="O130" s="25"/>
      <c r="P130" s="16">
        <f t="shared" si="4"/>
        <v>0</v>
      </c>
      <c r="Q130" s="40"/>
    </row>
    <row r="131" spans="1:17" ht="12.75">
      <c r="A131" s="4" t="s">
        <v>76</v>
      </c>
      <c r="B131" s="8"/>
      <c r="C131" s="25"/>
      <c r="D131" s="11"/>
      <c r="E131" s="25"/>
      <c r="F131" s="11"/>
      <c r="G131" s="25"/>
      <c r="H131" s="11"/>
      <c r="I131" s="25"/>
      <c r="J131" s="11"/>
      <c r="K131" s="25"/>
      <c r="L131" s="11"/>
      <c r="M131" s="25"/>
      <c r="N131" s="11"/>
      <c r="O131" s="25"/>
      <c r="P131" s="16">
        <f t="shared" si="4"/>
        <v>0</v>
      </c>
      <c r="Q131" s="40"/>
    </row>
    <row r="132" spans="1:17" ht="12.75">
      <c r="A132" s="4" t="s">
        <v>77</v>
      </c>
      <c r="B132" s="8"/>
      <c r="C132" s="25"/>
      <c r="D132" s="11"/>
      <c r="E132" s="25"/>
      <c r="F132" s="11"/>
      <c r="G132" s="25"/>
      <c r="H132" s="11"/>
      <c r="I132" s="25"/>
      <c r="J132" s="11"/>
      <c r="K132" s="25"/>
      <c r="L132" s="11"/>
      <c r="M132" s="25"/>
      <c r="N132" s="11"/>
      <c r="O132" s="25"/>
      <c r="P132" s="16">
        <f t="shared" si="4"/>
        <v>0</v>
      </c>
      <c r="Q132" s="40"/>
    </row>
    <row r="133" spans="1:17" ht="12.75">
      <c r="A133" s="4" t="s">
        <v>78</v>
      </c>
      <c r="B133" s="8"/>
      <c r="C133" s="25"/>
      <c r="D133" s="11"/>
      <c r="E133" s="25"/>
      <c r="F133" s="11"/>
      <c r="G133" s="25"/>
      <c r="H133" s="11"/>
      <c r="I133" s="25"/>
      <c r="J133" s="11"/>
      <c r="K133" s="25"/>
      <c r="L133" s="11"/>
      <c r="M133" s="25"/>
      <c r="N133" s="11"/>
      <c r="O133" s="25"/>
      <c r="P133" s="16">
        <f t="shared" si="4"/>
        <v>0</v>
      </c>
      <c r="Q133" s="40"/>
    </row>
    <row r="134" spans="1:17" ht="12.75">
      <c r="A134" s="4" t="s">
        <v>79</v>
      </c>
      <c r="B134" s="8"/>
      <c r="C134" s="25"/>
      <c r="D134" s="11"/>
      <c r="E134" s="25"/>
      <c r="F134" s="11"/>
      <c r="G134" s="25"/>
      <c r="H134" s="11"/>
      <c r="I134" s="25"/>
      <c r="J134" s="11"/>
      <c r="K134" s="25"/>
      <c r="L134" s="11"/>
      <c r="M134" s="25"/>
      <c r="N134" s="11"/>
      <c r="O134" s="25"/>
      <c r="P134" s="16">
        <f aca="true" t="shared" si="5" ref="P134:P197">SUM(B134:O134)</f>
        <v>0</v>
      </c>
      <c r="Q134" s="40"/>
    </row>
    <row r="135" spans="1:17" ht="12.75">
      <c r="A135" s="4" t="s">
        <v>80</v>
      </c>
      <c r="B135" s="8"/>
      <c r="C135" s="25"/>
      <c r="D135" s="11"/>
      <c r="E135" s="25"/>
      <c r="F135" s="11"/>
      <c r="G135" s="25"/>
      <c r="H135" s="11"/>
      <c r="I135" s="25"/>
      <c r="J135" s="11"/>
      <c r="K135" s="25"/>
      <c r="L135" s="11"/>
      <c r="M135" s="25"/>
      <c r="N135" s="11"/>
      <c r="O135" s="25"/>
      <c r="P135" s="16">
        <f t="shared" si="5"/>
        <v>0</v>
      </c>
      <c r="Q135" s="40"/>
    </row>
    <row r="136" spans="1:17" ht="12.75">
      <c r="A136" s="4" t="s">
        <v>81</v>
      </c>
      <c r="B136" s="8"/>
      <c r="C136" s="25"/>
      <c r="D136" s="11"/>
      <c r="E136" s="25"/>
      <c r="F136" s="11"/>
      <c r="G136" s="25"/>
      <c r="H136" s="11"/>
      <c r="I136" s="25"/>
      <c r="J136" s="11"/>
      <c r="K136" s="25"/>
      <c r="L136" s="11"/>
      <c r="M136" s="25"/>
      <c r="N136" s="11"/>
      <c r="O136" s="25"/>
      <c r="P136" s="16">
        <f t="shared" si="5"/>
        <v>0</v>
      </c>
      <c r="Q136" s="40"/>
    </row>
    <row r="137" spans="1:17" ht="12.75">
      <c r="A137" s="4" t="s">
        <v>82</v>
      </c>
      <c r="B137" s="8"/>
      <c r="C137" s="25"/>
      <c r="D137" s="11"/>
      <c r="E137" s="25"/>
      <c r="F137" s="11"/>
      <c r="G137" s="25"/>
      <c r="H137" s="11"/>
      <c r="I137" s="25"/>
      <c r="J137" s="11"/>
      <c r="K137" s="25"/>
      <c r="L137" s="11"/>
      <c r="M137" s="25"/>
      <c r="N137" s="11"/>
      <c r="O137" s="25"/>
      <c r="P137" s="16">
        <f t="shared" si="5"/>
        <v>0</v>
      </c>
      <c r="Q137" s="40"/>
    </row>
    <row r="138" spans="1:17" ht="12.75">
      <c r="A138" s="4" t="s">
        <v>83</v>
      </c>
      <c r="B138" s="8"/>
      <c r="C138" s="25"/>
      <c r="D138" s="11"/>
      <c r="E138" s="25"/>
      <c r="F138" s="11"/>
      <c r="G138" s="25"/>
      <c r="H138" s="11"/>
      <c r="I138" s="25"/>
      <c r="J138" s="11"/>
      <c r="K138" s="25"/>
      <c r="L138" s="11"/>
      <c r="M138" s="25"/>
      <c r="N138" s="11"/>
      <c r="O138" s="25"/>
      <c r="P138" s="16">
        <f t="shared" si="5"/>
        <v>0</v>
      </c>
      <c r="Q138" s="40"/>
    </row>
    <row r="139" spans="1:17" ht="12.75">
      <c r="A139" s="4" t="s">
        <v>84</v>
      </c>
      <c r="B139" s="8"/>
      <c r="C139" s="25"/>
      <c r="D139" s="11"/>
      <c r="E139" s="25"/>
      <c r="F139" s="11"/>
      <c r="G139" s="25"/>
      <c r="H139" s="11"/>
      <c r="I139" s="25"/>
      <c r="J139" s="11"/>
      <c r="K139" s="25"/>
      <c r="L139" s="11"/>
      <c r="M139" s="25"/>
      <c r="N139" s="11"/>
      <c r="O139" s="25"/>
      <c r="P139" s="16">
        <f t="shared" si="5"/>
        <v>0</v>
      </c>
      <c r="Q139" s="40"/>
    </row>
    <row r="140" spans="1:17" ht="12.75">
      <c r="A140" s="4" t="s">
        <v>85</v>
      </c>
      <c r="B140" s="8"/>
      <c r="C140" s="25"/>
      <c r="D140" s="11"/>
      <c r="E140" s="25"/>
      <c r="F140" s="11"/>
      <c r="G140" s="25"/>
      <c r="H140" s="11"/>
      <c r="I140" s="25"/>
      <c r="J140" s="11"/>
      <c r="K140" s="25"/>
      <c r="L140" s="11"/>
      <c r="M140" s="25"/>
      <c r="N140" s="11"/>
      <c r="O140" s="25"/>
      <c r="P140" s="16">
        <f t="shared" si="5"/>
        <v>0</v>
      </c>
      <c r="Q140" s="40"/>
    </row>
    <row r="141" spans="1:17" ht="12.75">
      <c r="A141" s="4" t="s">
        <v>86</v>
      </c>
      <c r="B141" s="8"/>
      <c r="C141" s="25"/>
      <c r="D141" s="11"/>
      <c r="E141" s="25"/>
      <c r="F141" s="11"/>
      <c r="G141" s="25"/>
      <c r="H141" s="11"/>
      <c r="I141" s="25"/>
      <c r="J141" s="11"/>
      <c r="K141" s="25"/>
      <c r="L141" s="11"/>
      <c r="M141" s="25"/>
      <c r="N141" s="11"/>
      <c r="O141" s="25"/>
      <c r="P141" s="16">
        <f t="shared" si="5"/>
        <v>0</v>
      </c>
      <c r="Q141" s="40"/>
    </row>
    <row r="142" spans="1:17" ht="12.75">
      <c r="A142" s="4" t="s">
        <v>87</v>
      </c>
      <c r="B142" s="8"/>
      <c r="C142" s="25"/>
      <c r="D142" s="11"/>
      <c r="E142" s="25"/>
      <c r="F142" s="11"/>
      <c r="G142" s="25"/>
      <c r="H142" s="11"/>
      <c r="I142" s="25"/>
      <c r="J142" s="11"/>
      <c r="K142" s="25"/>
      <c r="L142" s="11"/>
      <c r="M142" s="25"/>
      <c r="N142" s="11"/>
      <c r="O142" s="25"/>
      <c r="P142" s="16">
        <f t="shared" si="5"/>
        <v>0</v>
      </c>
      <c r="Q142" s="40"/>
    </row>
    <row r="143" spans="1:17" ht="12.75">
      <c r="A143" s="4" t="s">
        <v>88</v>
      </c>
      <c r="B143" s="8"/>
      <c r="C143" s="25"/>
      <c r="D143" s="11"/>
      <c r="E143" s="25"/>
      <c r="F143" s="11"/>
      <c r="G143" s="25"/>
      <c r="H143" s="11"/>
      <c r="I143" s="25"/>
      <c r="J143" s="11"/>
      <c r="K143" s="25"/>
      <c r="L143" s="11"/>
      <c r="M143" s="25"/>
      <c r="N143" s="11"/>
      <c r="O143" s="25"/>
      <c r="P143" s="16">
        <f t="shared" si="5"/>
        <v>0</v>
      </c>
      <c r="Q143" s="40"/>
    </row>
    <row r="144" spans="1:17" ht="12.75">
      <c r="A144" s="4" t="s">
        <v>89</v>
      </c>
      <c r="B144" s="8"/>
      <c r="C144" s="25"/>
      <c r="D144" s="11"/>
      <c r="E144" s="25"/>
      <c r="F144" s="11"/>
      <c r="G144" s="25"/>
      <c r="H144" s="11"/>
      <c r="I144" s="25"/>
      <c r="J144" s="11"/>
      <c r="K144" s="25"/>
      <c r="L144" s="11"/>
      <c r="M144" s="25"/>
      <c r="N144" s="11"/>
      <c r="O144" s="25"/>
      <c r="P144" s="16">
        <f t="shared" si="5"/>
        <v>0</v>
      </c>
      <c r="Q144" s="40"/>
    </row>
    <row r="145" spans="1:17" ht="12.75">
      <c r="A145" s="4" t="s">
        <v>90</v>
      </c>
      <c r="B145" s="8"/>
      <c r="C145" s="25"/>
      <c r="D145" s="11"/>
      <c r="E145" s="25"/>
      <c r="F145" s="11"/>
      <c r="G145" s="25"/>
      <c r="H145" s="11"/>
      <c r="I145" s="25"/>
      <c r="J145" s="11"/>
      <c r="K145" s="25"/>
      <c r="L145" s="11"/>
      <c r="M145" s="25"/>
      <c r="N145" s="11"/>
      <c r="O145" s="25"/>
      <c r="P145" s="16">
        <f t="shared" si="5"/>
        <v>0</v>
      </c>
      <c r="Q145" s="40"/>
    </row>
    <row r="146" spans="1:17" ht="12.75">
      <c r="A146" s="4" t="s">
        <v>91</v>
      </c>
      <c r="B146" s="8"/>
      <c r="C146" s="25"/>
      <c r="D146" s="11"/>
      <c r="E146" s="25"/>
      <c r="F146" s="11"/>
      <c r="G146" s="25"/>
      <c r="H146" s="11"/>
      <c r="I146" s="25"/>
      <c r="J146" s="11"/>
      <c r="K146" s="25"/>
      <c r="L146" s="11"/>
      <c r="M146" s="25"/>
      <c r="N146" s="11"/>
      <c r="O146" s="25"/>
      <c r="P146" s="16">
        <f t="shared" si="5"/>
        <v>0</v>
      </c>
      <c r="Q146" s="40"/>
    </row>
    <row r="147" spans="1:17" ht="12.75">
      <c r="A147" s="4" t="s">
        <v>92</v>
      </c>
      <c r="B147" s="8"/>
      <c r="C147" s="25"/>
      <c r="D147" s="11"/>
      <c r="E147" s="25"/>
      <c r="F147" s="11"/>
      <c r="G147" s="25"/>
      <c r="H147" s="11"/>
      <c r="I147" s="25"/>
      <c r="J147" s="11"/>
      <c r="K147" s="25"/>
      <c r="L147" s="11"/>
      <c r="M147" s="25"/>
      <c r="N147" s="11"/>
      <c r="O147" s="25"/>
      <c r="P147" s="16">
        <f t="shared" si="5"/>
        <v>0</v>
      </c>
      <c r="Q147" s="40"/>
    </row>
    <row r="148" spans="1:17" ht="12.75">
      <c r="A148" s="4" t="s">
        <v>93</v>
      </c>
      <c r="B148" s="8"/>
      <c r="C148" s="25"/>
      <c r="D148" s="11"/>
      <c r="E148" s="25"/>
      <c r="F148" s="11"/>
      <c r="G148" s="25"/>
      <c r="H148" s="11"/>
      <c r="I148" s="25"/>
      <c r="J148" s="11"/>
      <c r="K148" s="25"/>
      <c r="L148" s="11"/>
      <c r="M148" s="25"/>
      <c r="N148" s="11"/>
      <c r="O148" s="25"/>
      <c r="P148" s="16">
        <f t="shared" si="5"/>
        <v>0</v>
      </c>
      <c r="Q148" s="40"/>
    </row>
    <row r="149" spans="1:17" ht="12.75">
      <c r="A149" s="4" t="s">
        <v>94</v>
      </c>
      <c r="B149" s="8"/>
      <c r="C149" s="25"/>
      <c r="D149" s="11"/>
      <c r="E149" s="25"/>
      <c r="F149" s="11"/>
      <c r="G149" s="25"/>
      <c r="H149" s="11"/>
      <c r="I149" s="25"/>
      <c r="J149" s="11"/>
      <c r="K149" s="25"/>
      <c r="L149" s="11"/>
      <c r="M149" s="25"/>
      <c r="N149" s="11"/>
      <c r="O149" s="25"/>
      <c r="P149" s="16">
        <f t="shared" si="5"/>
        <v>0</v>
      </c>
      <c r="Q149" s="40"/>
    </row>
    <row r="150" spans="1:17" ht="12.75">
      <c r="A150" s="4" t="s">
        <v>95</v>
      </c>
      <c r="B150" s="8"/>
      <c r="C150" s="25"/>
      <c r="D150" s="11"/>
      <c r="E150" s="25"/>
      <c r="F150" s="11"/>
      <c r="G150" s="25"/>
      <c r="H150" s="11"/>
      <c r="I150" s="25"/>
      <c r="J150" s="11"/>
      <c r="K150" s="25"/>
      <c r="L150" s="11"/>
      <c r="M150" s="25"/>
      <c r="N150" s="11"/>
      <c r="O150" s="25"/>
      <c r="P150" s="16">
        <f t="shared" si="5"/>
        <v>0</v>
      </c>
      <c r="Q150" s="40"/>
    </row>
    <row r="151" spans="1:17" ht="12.75">
      <c r="A151" s="4" t="s">
        <v>96</v>
      </c>
      <c r="B151" s="8"/>
      <c r="C151" s="25"/>
      <c r="D151" s="11"/>
      <c r="E151" s="25"/>
      <c r="F151" s="11"/>
      <c r="G151" s="25"/>
      <c r="H151" s="11"/>
      <c r="I151" s="25"/>
      <c r="J151" s="11"/>
      <c r="K151" s="25"/>
      <c r="L151" s="11"/>
      <c r="M151" s="25"/>
      <c r="N151" s="11"/>
      <c r="O151" s="25"/>
      <c r="P151" s="16">
        <f t="shared" si="5"/>
        <v>0</v>
      </c>
      <c r="Q151" s="40"/>
    </row>
    <row r="152" spans="1:17" ht="12.75">
      <c r="A152" s="4" t="s">
        <v>97</v>
      </c>
      <c r="B152" s="8"/>
      <c r="C152" s="25"/>
      <c r="D152" s="11"/>
      <c r="E152" s="25"/>
      <c r="F152" s="11"/>
      <c r="G152" s="25"/>
      <c r="H152" s="11"/>
      <c r="I152" s="25"/>
      <c r="J152" s="11"/>
      <c r="K152" s="25"/>
      <c r="L152" s="11"/>
      <c r="M152" s="25"/>
      <c r="N152" s="11"/>
      <c r="O152" s="25"/>
      <c r="P152" s="16">
        <f t="shared" si="5"/>
        <v>0</v>
      </c>
      <c r="Q152" s="40"/>
    </row>
    <row r="153" spans="1:17" ht="12.75">
      <c r="A153" s="4" t="s">
        <v>98</v>
      </c>
      <c r="B153" s="8"/>
      <c r="C153" s="25"/>
      <c r="D153" s="11"/>
      <c r="E153" s="25"/>
      <c r="F153" s="11"/>
      <c r="G153" s="25"/>
      <c r="H153" s="11"/>
      <c r="I153" s="25"/>
      <c r="J153" s="11"/>
      <c r="K153" s="25"/>
      <c r="L153" s="11"/>
      <c r="M153" s="25"/>
      <c r="N153" s="11"/>
      <c r="O153" s="25"/>
      <c r="P153" s="16">
        <f t="shared" si="5"/>
        <v>0</v>
      </c>
      <c r="Q153" s="40"/>
    </row>
    <row r="154" spans="1:17" ht="12.75">
      <c r="A154" s="4" t="s">
        <v>99</v>
      </c>
      <c r="B154" s="8"/>
      <c r="C154" s="25"/>
      <c r="D154" s="11"/>
      <c r="E154" s="25"/>
      <c r="F154" s="11"/>
      <c r="G154" s="25"/>
      <c r="H154" s="11"/>
      <c r="I154" s="25"/>
      <c r="J154" s="11"/>
      <c r="K154" s="25"/>
      <c r="L154" s="11"/>
      <c r="M154" s="25"/>
      <c r="N154" s="11"/>
      <c r="O154" s="25"/>
      <c r="P154" s="16">
        <f t="shared" si="5"/>
        <v>0</v>
      </c>
      <c r="Q154" s="40"/>
    </row>
    <row r="155" spans="1:17" ht="12.75">
      <c r="A155" s="4" t="s">
        <v>1</v>
      </c>
      <c r="B155" s="8"/>
      <c r="C155" s="25"/>
      <c r="D155" s="11"/>
      <c r="E155" s="25"/>
      <c r="F155" s="11"/>
      <c r="G155" s="25"/>
      <c r="H155" s="11"/>
      <c r="I155" s="25"/>
      <c r="J155" s="11"/>
      <c r="K155" s="25"/>
      <c r="L155" s="11"/>
      <c r="M155" s="25"/>
      <c r="N155" s="11"/>
      <c r="O155" s="25"/>
      <c r="P155" s="16">
        <f t="shared" si="5"/>
        <v>0</v>
      </c>
      <c r="Q155" s="40"/>
    </row>
    <row r="156" spans="1:17" ht="12.75">
      <c r="A156" s="4" t="s">
        <v>2</v>
      </c>
      <c r="B156" s="8"/>
      <c r="C156" s="25"/>
      <c r="D156" s="11"/>
      <c r="E156" s="25"/>
      <c r="F156" s="11"/>
      <c r="G156" s="25"/>
      <c r="H156" s="11"/>
      <c r="I156" s="25"/>
      <c r="J156" s="11"/>
      <c r="K156" s="25"/>
      <c r="L156" s="11"/>
      <c r="M156" s="25"/>
      <c r="N156" s="11"/>
      <c r="O156" s="25"/>
      <c r="P156" s="16">
        <f t="shared" si="5"/>
        <v>0</v>
      </c>
      <c r="Q156" s="40"/>
    </row>
    <row r="157" spans="1:17" ht="12.75">
      <c r="A157" s="4" t="s">
        <v>3</v>
      </c>
      <c r="B157" s="8"/>
      <c r="C157" s="25"/>
      <c r="D157" s="11"/>
      <c r="E157" s="25"/>
      <c r="F157" s="11"/>
      <c r="G157" s="25"/>
      <c r="H157" s="11"/>
      <c r="I157" s="25"/>
      <c r="J157" s="11"/>
      <c r="K157" s="25"/>
      <c r="L157" s="11"/>
      <c r="M157" s="25"/>
      <c r="N157" s="11"/>
      <c r="O157" s="25"/>
      <c r="P157" s="16">
        <f t="shared" si="5"/>
        <v>0</v>
      </c>
      <c r="Q157" s="40"/>
    </row>
    <row r="158" spans="1:17" ht="12.75">
      <c r="A158" s="4" t="s">
        <v>4</v>
      </c>
      <c r="B158" s="8"/>
      <c r="C158" s="25"/>
      <c r="D158" s="11"/>
      <c r="E158" s="25"/>
      <c r="F158" s="11"/>
      <c r="G158" s="25"/>
      <c r="H158" s="11"/>
      <c r="I158" s="25"/>
      <c r="J158" s="11"/>
      <c r="K158" s="25"/>
      <c r="L158" s="11"/>
      <c r="M158" s="25"/>
      <c r="N158" s="11"/>
      <c r="O158" s="25"/>
      <c r="P158" s="16">
        <f t="shared" si="5"/>
        <v>0</v>
      </c>
      <c r="Q158" s="40"/>
    </row>
    <row r="159" spans="1:17" ht="12.75">
      <c r="A159" s="4" t="s">
        <v>5</v>
      </c>
      <c r="B159" s="8"/>
      <c r="C159" s="25"/>
      <c r="D159" s="11"/>
      <c r="E159" s="25"/>
      <c r="F159" s="11"/>
      <c r="G159" s="25"/>
      <c r="H159" s="11"/>
      <c r="I159" s="25"/>
      <c r="J159" s="11"/>
      <c r="K159" s="25"/>
      <c r="L159" s="11"/>
      <c r="M159" s="25"/>
      <c r="N159" s="11"/>
      <c r="O159" s="25"/>
      <c r="P159" s="16">
        <f t="shared" si="5"/>
        <v>0</v>
      </c>
      <c r="Q159" s="40"/>
    </row>
    <row r="160" spans="1:17" ht="12.75">
      <c r="A160" s="4" t="s">
        <v>6</v>
      </c>
      <c r="B160" s="8"/>
      <c r="C160" s="25"/>
      <c r="D160" s="11"/>
      <c r="E160" s="25"/>
      <c r="F160" s="11"/>
      <c r="G160" s="25"/>
      <c r="H160" s="11"/>
      <c r="I160" s="25"/>
      <c r="J160" s="11"/>
      <c r="K160" s="25"/>
      <c r="L160" s="11"/>
      <c r="M160" s="25"/>
      <c r="N160" s="11"/>
      <c r="O160" s="25"/>
      <c r="P160" s="16">
        <f t="shared" si="5"/>
        <v>0</v>
      </c>
      <c r="Q160" s="40"/>
    </row>
    <row r="161" spans="1:17" ht="12.75">
      <c r="A161" s="4" t="s">
        <v>7</v>
      </c>
      <c r="B161" s="8"/>
      <c r="C161" s="25"/>
      <c r="D161" s="11"/>
      <c r="E161" s="25"/>
      <c r="F161" s="11"/>
      <c r="G161" s="25"/>
      <c r="H161" s="11"/>
      <c r="I161" s="25"/>
      <c r="J161" s="11"/>
      <c r="K161" s="25"/>
      <c r="L161" s="11"/>
      <c r="M161" s="25"/>
      <c r="N161" s="11"/>
      <c r="O161" s="25"/>
      <c r="P161" s="16">
        <f t="shared" si="5"/>
        <v>0</v>
      </c>
      <c r="Q161" s="40"/>
    </row>
    <row r="162" spans="1:17" ht="12.75">
      <c r="A162" s="4" t="s">
        <v>8</v>
      </c>
      <c r="B162" s="8"/>
      <c r="C162" s="25"/>
      <c r="D162" s="11"/>
      <c r="E162" s="25"/>
      <c r="F162" s="11"/>
      <c r="G162" s="25"/>
      <c r="H162" s="11"/>
      <c r="I162" s="25"/>
      <c r="J162" s="11"/>
      <c r="K162" s="25"/>
      <c r="L162" s="11"/>
      <c r="M162" s="25"/>
      <c r="N162" s="11"/>
      <c r="O162" s="25"/>
      <c r="P162" s="16">
        <f t="shared" si="5"/>
        <v>0</v>
      </c>
      <c r="Q162" s="40"/>
    </row>
    <row r="163" spans="1:17" ht="12.75">
      <c r="A163" s="4" t="s">
        <v>9</v>
      </c>
      <c r="B163" s="8"/>
      <c r="C163" s="25"/>
      <c r="D163" s="11"/>
      <c r="E163" s="25"/>
      <c r="F163" s="11"/>
      <c r="G163" s="25"/>
      <c r="H163" s="11"/>
      <c r="I163" s="25"/>
      <c r="J163" s="11"/>
      <c r="K163" s="25"/>
      <c r="L163" s="11"/>
      <c r="M163" s="25"/>
      <c r="N163" s="11"/>
      <c r="O163" s="25"/>
      <c r="P163" s="16">
        <f t="shared" si="5"/>
        <v>0</v>
      </c>
      <c r="Q163" s="40"/>
    </row>
    <row r="164" spans="1:17" ht="12.75">
      <c r="A164" s="4" t="s">
        <v>10</v>
      </c>
      <c r="B164" s="8"/>
      <c r="C164" s="25"/>
      <c r="D164" s="11"/>
      <c r="E164" s="25"/>
      <c r="F164" s="11"/>
      <c r="G164" s="25"/>
      <c r="H164" s="11"/>
      <c r="I164" s="25"/>
      <c r="J164" s="11"/>
      <c r="K164" s="25"/>
      <c r="L164" s="11"/>
      <c r="M164" s="25"/>
      <c r="N164" s="11"/>
      <c r="O164" s="25"/>
      <c r="P164" s="16">
        <f t="shared" si="5"/>
        <v>0</v>
      </c>
      <c r="Q164" s="40"/>
    </row>
    <row r="165" spans="1:17" ht="12.75">
      <c r="A165" s="4" t="s">
        <v>100</v>
      </c>
      <c r="B165" s="8"/>
      <c r="C165" s="25"/>
      <c r="D165" s="11"/>
      <c r="E165" s="25"/>
      <c r="F165" s="11"/>
      <c r="G165" s="25"/>
      <c r="H165" s="11"/>
      <c r="I165" s="25"/>
      <c r="J165" s="11"/>
      <c r="K165" s="25"/>
      <c r="L165" s="11"/>
      <c r="M165" s="25"/>
      <c r="N165" s="11"/>
      <c r="O165" s="25"/>
      <c r="P165" s="16">
        <f t="shared" si="5"/>
        <v>0</v>
      </c>
      <c r="Q165" s="40"/>
    </row>
    <row r="166" spans="1:17" ht="12.75">
      <c r="A166" s="4" t="s">
        <v>101</v>
      </c>
      <c r="B166" s="8"/>
      <c r="C166" s="25"/>
      <c r="D166" s="11"/>
      <c r="E166" s="25"/>
      <c r="F166" s="11"/>
      <c r="G166" s="25"/>
      <c r="H166" s="11"/>
      <c r="I166" s="25"/>
      <c r="J166" s="11"/>
      <c r="K166" s="25"/>
      <c r="L166" s="11"/>
      <c r="M166" s="25"/>
      <c r="N166" s="11"/>
      <c r="O166" s="25"/>
      <c r="P166" s="16">
        <f t="shared" si="5"/>
        <v>0</v>
      </c>
      <c r="Q166" s="40"/>
    </row>
    <row r="167" spans="1:17" ht="12.75">
      <c r="A167" s="4" t="s">
        <v>102</v>
      </c>
      <c r="B167" s="8"/>
      <c r="C167" s="25"/>
      <c r="D167" s="11"/>
      <c r="E167" s="25"/>
      <c r="F167" s="11"/>
      <c r="G167" s="25"/>
      <c r="H167" s="11"/>
      <c r="I167" s="25"/>
      <c r="J167" s="11"/>
      <c r="K167" s="25"/>
      <c r="L167" s="11"/>
      <c r="M167" s="25"/>
      <c r="N167" s="11"/>
      <c r="O167" s="25"/>
      <c r="P167" s="16">
        <f t="shared" si="5"/>
        <v>0</v>
      </c>
      <c r="Q167" s="40"/>
    </row>
    <row r="168" spans="1:17" ht="12.75">
      <c r="A168" s="4" t="s">
        <v>103</v>
      </c>
      <c r="B168" s="8"/>
      <c r="C168" s="25"/>
      <c r="D168" s="11"/>
      <c r="E168" s="25"/>
      <c r="F168" s="11"/>
      <c r="G168" s="25"/>
      <c r="H168" s="11"/>
      <c r="I168" s="25"/>
      <c r="J168" s="11"/>
      <c r="K168" s="25"/>
      <c r="L168" s="11"/>
      <c r="M168" s="25"/>
      <c r="N168" s="11"/>
      <c r="O168" s="25"/>
      <c r="P168" s="16">
        <f t="shared" si="5"/>
        <v>0</v>
      </c>
      <c r="Q168" s="40"/>
    </row>
    <row r="169" spans="1:17" ht="12.75">
      <c r="A169" s="4" t="s">
        <v>104</v>
      </c>
      <c r="B169" s="8"/>
      <c r="C169" s="25"/>
      <c r="D169" s="11"/>
      <c r="E169" s="25"/>
      <c r="F169" s="11"/>
      <c r="G169" s="25"/>
      <c r="H169" s="11"/>
      <c r="I169" s="25"/>
      <c r="J169" s="11"/>
      <c r="K169" s="25"/>
      <c r="L169" s="11"/>
      <c r="M169" s="25"/>
      <c r="N169" s="11"/>
      <c r="O169" s="25"/>
      <c r="P169" s="16">
        <f t="shared" si="5"/>
        <v>0</v>
      </c>
      <c r="Q169" s="40"/>
    </row>
    <row r="170" spans="1:17" ht="12.75">
      <c r="A170" s="4" t="s">
        <v>105</v>
      </c>
      <c r="B170" s="8"/>
      <c r="C170" s="25"/>
      <c r="D170" s="11"/>
      <c r="E170" s="25"/>
      <c r="F170" s="11"/>
      <c r="G170" s="25"/>
      <c r="H170" s="11"/>
      <c r="I170" s="25"/>
      <c r="J170" s="11"/>
      <c r="K170" s="25"/>
      <c r="L170" s="11"/>
      <c r="M170" s="25"/>
      <c r="N170" s="11"/>
      <c r="O170" s="25"/>
      <c r="P170" s="16">
        <f t="shared" si="5"/>
        <v>0</v>
      </c>
      <c r="Q170" s="40"/>
    </row>
    <row r="171" spans="1:17" ht="12.75">
      <c r="A171" s="4" t="s">
        <v>106</v>
      </c>
      <c r="B171" s="8"/>
      <c r="C171" s="25"/>
      <c r="D171" s="11"/>
      <c r="E171" s="25"/>
      <c r="F171" s="11"/>
      <c r="G171" s="25"/>
      <c r="H171" s="11"/>
      <c r="I171" s="25"/>
      <c r="J171" s="11"/>
      <c r="K171" s="25"/>
      <c r="L171" s="11"/>
      <c r="M171" s="25"/>
      <c r="N171" s="11"/>
      <c r="O171" s="25"/>
      <c r="P171" s="16">
        <f t="shared" si="5"/>
        <v>0</v>
      </c>
      <c r="Q171" s="40"/>
    </row>
    <row r="172" spans="1:17" ht="12.75">
      <c r="A172" s="4" t="s">
        <v>107</v>
      </c>
      <c r="B172" s="8"/>
      <c r="C172" s="25"/>
      <c r="D172" s="11"/>
      <c r="E172" s="25"/>
      <c r="F172" s="11"/>
      <c r="G172" s="25"/>
      <c r="H172" s="11"/>
      <c r="I172" s="25"/>
      <c r="J172" s="11"/>
      <c r="K172" s="25"/>
      <c r="L172" s="11"/>
      <c r="M172" s="25"/>
      <c r="N172" s="11"/>
      <c r="O172" s="25"/>
      <c r="P172" s="16">
        <f t="shared" si="5"/>
        <v>0</v>
      </c>
      <c r="Q172" s="40"/>
    </row>
    <row r="173" spans="1:17" ht="12.75">
      <c r="A173" s="4" t="s">
        <v>108</v>
      </c>
      <c r="B173" s="8"/>
      <c r="C173" s="25"/>
      <c r="D173" s="11"/>
      <c r="E173" s="25"/>
      <c r="F173" s="11"/>
      <c r="G173" s="25"/>
      <c r="H173" s="11"/>
      <c r="I173" s="25"/>
      <c r="J173" s="11"/>
      <c r="K173" s="25"/>
      <c r="L173" s="11"/>
      <c r="M173" s="25"/>
      <c r="N173" s="11"/>
      <c r="O173" s="25"/>
      <c r="P173" s="16">
        <f t="shared" si="5"/>
        <v>0</v>
      </c>
      <c r="Q173" s="40"/>
    </row>
    <row r="174" spans="1:17" ht="12.75">
      <c r="A174" s="4" t="s">
        <v>109</v>
      </c>
      <c r="B174" s="8"/>
      <c r="C174" s="25"/>
      <c r="D174" s="11"/>
      <c r="E174" s="25"/>
      <c r="F174" s="11"/>
      <c r="G174" s="25"/>
      <c r="H174" s="11"/>
      <c r="I174" s="25"/>
      <c r="J174" s="11"/>
      <c r="K174" s="25"/>
      <c r="L174" s="11"/>
      <c r="M174" s="25"/>
      <c r="N174" s="11"/>
      <c r="O174" s="25"/>
      <c r="P174" s="16">
        <f t="shared" si="5"/>
        <v>0</v>
      </c>
      <c r="Q174" s="40"/>
    </row>
    <row r="175" spans="1:17" ht="12.75">
      <c r="A175" s="4" t="s">
        <v>110</v>
      </c>
      <c r="B175" s="8"/>
      <c r="C175" s="25"/>
      <c r="D175" s="11"/>
      <c r="E175" s="25"/>
      <c r="F175" s="11"/>
      <c r="G175" s="25"/>
      <c r="H175" s="11"/>
      <c r="I175" s="25"/>
      <c r="J175" s="11"/>
      <c r="K175" s="25"/>
      <c r="L175" s="11"/>
      <c r="M175" s="25"/>
      <c r="N175" s="11"/>
      <c r="O175" s="25"/>
      <c r="P175" s="16">
        <f t="shared" si="5"/>
        <v>0</v>
      </c>
      <c r="Q175" s="40"/>
    </row>
    <row r="176" spans="1:17" ht="12.75">
      <c r="A176" s="4" t="s">
        <v>111</v>
      </c>
      <c r="B176" s="8"/>
      <c r="C176" s="25"/>
      <c r="D176" s="11"/>
      <c r="E176" s="25"/>
      <c r="F176" s="11"/>
      <c r="G176" s="25"/>
      <c r="H176" s="11"/>
      <c r="I176" s="25"/>
      <c r="J176" s="11"/>
      <c r="K176" s="25"/>
      <c r="L176" s="11"/>
      <c r="M176" s="25"/>
      <c r="N176" s="11"/>
      <c r="O176" s="25"/>
      <c r="P176" s="16">
        <f t="shared" si="5"/>
        <v>0</v>
      </c>
      <c r="Q176" s="40"/>
    </row>
    <row r="177" spans="1:17" ht="12.75">
      <c r="A177" s="4" t="s">
        <v>112</v>
      </c>
      <c r="B177" s="8"/>
      <c r="C177" s="25"/>
      <c r="D177" s="11"/>
      <c r="E177" s="25"/>
      <c r="F177" s="11"/>
      <c r="G177" s="25"/>
      <c r="H177" s="11"/>
      <c r="I177" s="25"/>
      <c r="J177" s="11"/>
      <c r="K177" s="25"/>
      <c r="L177" s="11"/>
      <c r="M177" s="25"/>
      <c r="N177" s="11"/>
      <c r="O177" s="25"/>
      <c r="P177" s="16">
        <f t="shared" si="5"/>
        <v>0</v>
      </c>
      <c r="Q177" s="40"/>
    </row>
    <row r="178" spans="1:17" ht="12.75">
      <c r="A178" s="4" t="s">
        <v>113</v>
      </c>
      <c r="B178" s="8"/>
      <c r="C178" s="25"/>
      <c r="D178" s="11"/>
      <c r="E178" s="25"/>
      <c r="F178" s="11"/>
      <c r="G178" s="25"/>
      <c r="H178" s="11"/>
      <c r="I178" s="25"/>
      <c r="J178" s="11"/>
      <c r="K178" s="25"/>
      <c r="L178" s="11"/>
      <c r="M178" s="25"/>
      <c r="N178" s="11"/>
      <c r="O178" s="25"/>
      <c r="P178" s="16">
        <f t="shared" si="5"/>
        <v>0</v>
      </c>
      <c r="Q178" s="40"/>
    </row>
    <row r="179" spans="1:17" ht="12.75">
      <c r="A179" s="4" t="s">
        <v>114</v>
      </c>
      <c r="B179" s="8"/>
      <c r="C179" s="25"/>
      <c r="D179" s="11"/>
      <c r="E179" s="25"/>
      <c r="F179" s="11"/>
      <c r="G179" s="25"/>
      <c r="H179" s="11"/>
      <c r="I179" s="25"/>
      <c r="J179" s="11"/>
      <c r="K179" s="25"/>
      <c r="L179" s="11"/>
      <c r="M179" s="25"/>
      <c r="N179" s="11"/>
      <c r="O179" s="25"/>
      <c r="P179" s="16">
        <f t="shared" si="5"/>
        <v>0</v>
      </c>
      <c r="Q179" s="40"/>
    </row>
    <row r="180" spans="1:17" ht="12.75">
      <c r="A180" s="4" t="s">
        <v>115</v>
      </c>
      <c r="B180" s="8"/>
      <c r="C180" s="25"/>
      <c r="D180" s="11"/>
      <c r="E180" s="25"/>
      <c r="F180" s="11"/>
      <c r="G180" s="25"/>
      <c r="H180" s="11"/>
      <c r="I180" s="25"/>
      <c r="J180" s="11"/>
      <c r="K180" s="25"/>
      <c r="L180" s="11"/>
      <c r="M180" s="25"/>
      <c r="N180" s="11"/>
      <c r="O180" s="25"/>
      <c r="P180" s="16">
        <f t="shared" si="5"/>
        <v>0</v>
      </c>
      <c r="Q180" s="40"/>
    </row>
    <row r="181" spans="1:17" ht="12.75">
      <c r="A181" s="4" t="s">
        <v>116</v>
      </c>
      <c r="B181" s="8"/>
      <c r="C181" s="25"/>
      <c r="D181" s="11"/>
      <c r="E181" s="25"/>
      <c r="F181" s="11"/>
      <c r="G181" s="25"/>
      <c r="H181" s="11"/>
      <c r="I181" s="25"/>
      <c r="J181" s="11"/>
      <c r="K181" s="25"/>
      <c r="L181" s="11"/>
      <c r="M181" s="25"/>
      <c r="N181" s="11"/>
      <c r="O181" s="25"/>
      <c r="P181" s="16">
        <f t="shared" si="5"/>
        <v>0</v>
      </c>
      <c r="Q181" s="40"/>
    </row>
    <row r="182" spans="1:17" ht="12.75">
      <c r="A182" s="4" t="s">
        <v>117</v>
      </c>
      <c r="B182" s="8"/>
      <c r="C182" s="25"/>
      <c r="D182" s="11"/>
      <c r="E182" s="25"/>
      <c r="F182" s="11"/>
      <c r="G182" s="25"/>
      <c r="H182" s="11"/>
      <c r="I182" s="25"/>
      <c r="J182" s="11"/>
      <c r="K182" s="25"/>
      <c r="L182" s="11"/>
      <c r="M182" s="25"/>
      <c r="N182" s="11"/>
      <c r="O182" s="25"/>
      <c r="P182" s="16">
        <f t="shared" si="5"/>
        <v>0</v>
      </c>
      <c r="Q182" s="40"/>
    </row>
    <row r="183" spans="1:17" ht="12.75">
      <c r="A183" s="4" t="s">
        <v>118</v>
      </c>
      <c r="B183" s="8"/>
      <c r="C183" s="25"/>
      <c r="D183" s="11"/>
      <c r="E183" s="25"/>
      <c r="F183" s="11"/>
      <c r="G183" s="25"/>
      <c r="H183" s="11"/>
      <c r="I183" s="25"/>
      <c r="J183" s="11"/>
      <c r="K183" s="25"/>
      <c r="L183" s="11"/>
      <c r="M183" s="25"/>
      <c r="N183" s="11"/>
      <c r="O183" s="25"/>
      <c r="P183" s="16">
        <f t="shared" si="5"/>
        <v>0</v>
      </c>
      <c r="Q183" s="40"/>
    </row>
    <row r="184" spans="1:17" ht="12.75">
      <c r="A184" s="4" t="s">
        <v>119</v>
      </c>
      <c r="B184" s="8"/>
      <c r="C184" s="25"/>
      <c r="D184" s="11"/>
      <c r="E184" s="25"/>
      <c r="F184" s="11"/>
      <c r="G184" s="25"/>
      <c r="H184" s="11"/>
      <c r="I184" s="25"/>
      <c r="J184" s="11"/>
      <c r="K184" s="25"/>
      <c r="L184" s="11"/>
      <c r="M184" s="25"/>
      <c r="N184" s="11"/>
      <c r="O184" s="25"/>
      <c r="P184" s="16">
        <f t="shared" si="5"/>
        <v>0</v>
      </c>
      <c r="Q184" s="40"/>
    </row>
    <row r="185" spans="1:17" ht="12.75">
      <c r="A185" s="4" t="s">
        <v>120</v>
      </c>
      <c r="B185" s="8"/>
      <c r="C185" s="25"/>
      <c r="D185" s="11"/>
      <c r="E185" s="25"/>
      <c r="F185" s="11"/>
      <c r="G185" s="25"/>
      <c r="H185" s="11"/>
      <c r="I185" s="25"/>
      <c r="J185" s="11"/>
      <c r="K185" s="25"/>
      <c r="L185" s="11"/>
      <c r="M185" s="25"/>
      <c r="N185" s="11"/>
      <c r="O185" s="25"/>
      <c r="P185" s="16">
        <f t="shared" si="5"/>
        <v>0</v>
      </c>
      <c r="Q185" s="40"/>
    </row>
    <row r="186" spans="1:17" ht="12.75">
      <c r="A186" s="4" t="s">
        <v>121</v>
      </c>
      <c r="B186" s="8"/>
      <c r="C186" s="25"/>
      <c r="D186" s="11"/>
      <c r="E186" s="25"/>
      <c r="F186" s="11"/>
      <c r="G186" s="25"/>
      <c r="H186" s="11"/>
      <c r="I186" s="25"/>
      <c r="J186" s="11"/>
      <c r="K186" s="25"/>
      <c r="L186" s="11"/>
      <c r="M186" s="25"/>
      <c r="N186" s="11"/>
      <c r="O186" s="25"/>
      <c r="P186" s="16">
        <f t="shared" si="5"/>
        <v>0</v>
      </c>
      <c r="Q186" s="40"/>
    </row>
    <row r="187" spans="1:17" ht="12.75">
      <c r="A187" s="4" t="s">
        <v>122</v>
      </c>
      <c r="B187" s="8"/>
      <c r="C187" s="25"/>
      <c r="D187" s="11"/>
      <c r="E187" s="25"/>
      <c r="F187" s="11"/>
      <c r="G187" s="25"/>
      <c r="H187" s="11"/>
      <c r="I187" s="25"/>
      <c r="J187" s="11"/>
      <c r="K187" s="25"/>
      <c r="L187" s="11"/>
      <c r="M187" s="25"/>
      <c r="N187" s="11"/>
      <c r="O187" s="25"/>
      <c r="P187" s="16">
        <f t="shared" si="5"/>
        <v>0</v>
      </c>
      <c r="Q187" s="40"/>
    </row>
    <row r="188" spans="1:17" ht="12.75">
      <c r="A188" s="4" t="s">
        <v>123</v>
      </c>
      <c r="B188" s="8"/>
      <c r="C188" s="25"/>
      <c r="D188" s="11"/>
      <c r="E188" s="25"/>
      <c r="F188" s="11"/>
      <c r="G188" s="25"/>
      <c r="H188" s="11"/>
      <c r="I188" s="25"/>
      <c r="J188" s="11"/>
      <c r="K188" s="25"/>
      <c r="L188" s="11"/>
      <c r="M188" s="25"/>
      <c r="N188" s="11"/>
      <c r="O188" s="25"/>
      <c r="P188" s="16">
        <f t="shared" si="5"/>
        <v>0</v>
      </c>
      <c r="Q188" s="40"/>
    </row>
    <row r="189" spans="1:17" ht="12.75">
      <c r="A189" s="4" t="s">
        <v>124</v>
      </c>
      <c r="B189" s="8"/>
      <c r="C189" s="25"/>
      <c r="D189" s="11"/>
      <c r="E189" s="25"/>
      <c r="F189" s="11"/>
      <c r="G189" s="25"/>
      <c r="H189" s="11"/>
      <c r="I189" s="25"/>
      <c r="J189" s="11"/>
      <c r="K189" s="25"/>
      <c r="L189" s="11"/>
      <c r="M189" s="25"/>
      <c r="N189" s="11"/>
      <c r="O189" s="25"/>
      <c r="P189" s="16">
        <f t="shared" si="5"/>
        <v>0</v>
      </c>
      <c r="Q189" s="40"/>
    </row>
    <row r="190" spans="1:17" ht="12.75">
      <c r="A190" s="4" t="s">
        <v>125</v>
      </c>
      <c r="B190" s="8"/>
      <c r="C190" s="25"/>
      <c r="D190" s="11"/>
      <c r="E190" s="25"/>
      <c r="F190" s="11"/>
      <c r="G190" s="25"/>
      <c r="H190" s="11"/>
      <c r="I190" s="25"/>
      <c r="J190" s="11"/>
      <c r="K190" s="25"/>
      <c r="L190" s="11"/>
      <c r="M190" s="25"/>
      <c r="N190" s="11"/>
      <c r="O190" s="25"/>
      <c r="P190" s="16">
        <f t="shared" si="5"/>
        <v>0</v>
      </c>
      <c r="Q190" s="40"/>
    </row>
    <row r="191" spans="1:17" ht="12.75">
      <c r="A191" s="4" t="s">
        <v>126</v>
      </c>
      <c r="B191" s="8"/>
      <c r="C191" s="25"/>
      <c r="D191" s="11"/>
      <c r="E191" s="25"/>
      <c r="F191" s="11"/>
      <c r="G191" s="25"/>
      <c r="H191" s="11"/>
      <c r="I191" s="25"/>
      <c r="J191" s="11"/>
      <c r="K191" s="25"/>
      <c r="L191" s="11"/>
      <c r="M191" s="25"/>
      <c r="N191" s="11"/>
      <c r="O191" s="25"/>
      <c r="P191" s="16">
        <f t="shared" si="5"/>
        <v>0</v>
      </c>
      <c r="Q191" s="40"/>
    </row>
    <row r="192" spans="1:17" ht="12.75">
      <c r="A192" s="4" t="s">
        <v>127</v>
      </c>
      <c r="B192" s="8"/>
      <c r="C192" s="25"/>
      <c r="D192" s="11"/>
      <c r="E192" s="25"/>
      <c r="F192" s="11"/>
      <c r="G192" s="25"/>
      <c r="H192" s="11"/>
      <c r="I192" s="25"/>
      <c r="J192" s="11"/>
      <c r="K192" s="25"/>
      <c r="L192" s="11"/>
      <c r="M192" s="25"/>
      <c r="N192" s="11"/>
      <c r="O192" s="25"/>
      <c r="P192" s="16">
        <f t="shared" si="5"/>
        <v>0</v>
      </c>
      <c r="Q192" s="40"/>
    </row>
    <row r="193" spans="1:17" ht="12.75">
      <c r="A193" s="4" t="s">
        <v>128</v>
      </c>
      <c r="B193" s="8"/>
      <c r="C193" s="25"/>
      <c r="D193" s="11"/>
      <c r="E193" s="25"/>
      <c r="F193" s="11"/>
      <c r="G193" s="25"/>
      <c r="H193" s="11"/>
      <c r="I193" s="25"/>
      <c r="J193" s="11"/>
      <c r="K193" s="25"/>
      <c r="L193" s="11"/>
      <c r="M193" s="25"/>
      <c r="N193" s="11"/>
      <c r="O193" s="25"/>
      <c r="P193" s="16">
        <f t="shared" si="5"/>
        <v>0</v>
      </c>
      <c r="Q193" s="40"/>
    </row>
    <row r="194" spans="1:17" ht="12.75">
      <c r="A194" s="4" t="s">
        <v>129</v>
      </c>
      <c r="B194" s="8"/>
      <c r="C194" s="25"/>
      <c r="D194" s="11"/>
      <c r="E194" s="25"/>
      <c r="F194" s="11"/>
      <c r="G194" s="25"/>
      <c r="H194" s="11"/>
      <c r="I194" s="25"/>
      <c r="J194" s="11"/>
      <c r="K194" s="25"/>
      <c r="L194" s="11"/>
      <c r="M194" s="25"/>
      <c r="N194" s="11"/>
      <c r="O194" s="25"/>
      <c r="P194" s="16">
        <f t="shared" si="5"/>
        <v>0</v>
      </c>
      <c r="Q194" s="40"/>
    </row>
    <row r="195" spans="1:17" ht="12.75">
      <c r="A195" s="4" t="s">
        <v>130</v>
      </c>
      <c r="B195" s="8"/>
      <c r="C195" s="25"/>
      <c r="D195" s="11"/>
      <c r="E195" s="25"/>
      <c r="F195" s="11"/>
      <c r="G195" s="25"/>
      <c r="H195" s="11"/>
      <c r="I195" s="25"/>
      <c r="J195" s="11"/>
      <c r="K195" s="25"/>
      <c r="L195" s="11"/>
      <c r="M195" s="25"/>
      <c r="N195" s="11"/>
      <c r="O195" s="25"/>
      <c r="P195" s="16">
        <f t="shared" si="5"/>
        <v>0</v>
      </c>
      <c r="Q195" s="40"/>
    </row>
    <row r="196" spans="1:17" ht="12.75">
      <c r="A196" s="4" t="s">
        <v>131</v>
      </c>
      <c r="B196" s="8"/>
      <c r="C196" s="25"/>
      <c r="D196" s="11"/>
      <c r="E196" s="25"/>
      <c r="F196" s="11"/>
      <c r="G196" s="25"/>
      <c r="H196" s="11"/>
      <c r="I196" s="25"/>
      <c r="J196" s="11"/>
      <c r="K196" s="25"/>
      <c r="L196" s="11"/>
      <c r="M196" s="25"/>
      <c r="N196" s="11"/>
      <c r="O196" s="25"/>
      <c r="P196" s="16">
        <f t="shared" si="5"/>
        <v>0</v>
      </c>
      <c r="Q196" s="40"/>
    </row>
    <row r="197" spans="1:17" ht="12.75">
      <c r="A197" s="4" t="s">
        <v>132</v>
      </c>
      <c r="B197" s="8"/>
      <c r="C197" s="25"/>
      <c r="D197" s="11"/>
      <c r="E197" s="25"/>
      <c r="F197" s="11"/>
      <c r="G197" s="25"/>
      <c r="H197" s="11"/>
      <c r="I197" s="25"/>
      <c r="J197" s="11"/>
      <c r="K197" s="25"/>
      <c r="L197" s="11"/>
      <c r="M197" s="25"/>
      <c r="N197" s="11"/>
      <c r="O197" s="25"/>
      <c r="P197" s="16">
        <f t="shared" si="5"/>
        <v>0</v>
      </c>
      <c r="Q197" s="40"/>
    </row>
    <row r="198" spans="1:17" ht="12.75">
      <c r="A198" s="4" t="s">
        <v>133</v>
      </c>
      <c r="B198" s="8"/>
      <c r="C198" s="25"/>
      <c r="D198" s="11"/>
      <c r="E198" s="25"/>
      <c r="F198" s="11"/>
      <c r="G198" s="25"/>
      <c r="H198" s="11"/>
      <c r="I198" s="25"/>
      <c r="J198" s="11"/>
      <c r="K198" s="25"/>
      <c r="L198" s="11"/>
      <c r="M198" s="25"/>
      <c r="N198" s="11"/>
      <c r="O198" s="25"/>
      <c r="P198" s="16">
        <f aca="true" t="shared" si="6" ref="P198:P205">SUM(B198:O198)</f>
        <v>0</v>
      </c>
      <c r="Q198" s="40"/>
    </row>
    <row r="199" spans="1:17" ht="12.75">
      <c r="A199" s="4" t="s">
        <v>134</v>
      </c>
      <c r="B199" s="8"/>
      <c r="C199" s="25"/>
      <c r="D199" s="11"/>
      <c r="E199" s="25"/>
      <c r="F199" s="11"/>
      <c r="G199" s="25"/>
      <c r="H199" s="11"/>
      <c r="I199" s="25"/>
      <c r="J199" s="11"/>
      <c r="K199" s="25"/>
      <c r="L199" s="11"/>
      <c r="M199" s="25"/>
      <c r="N199" s="11"/>
      <c r="O199" s="25"/>
      <c r="P199" s="16">
        <f t="shared" si="6"/>
        <v>0</v>
      </c>
      <c r="Q199" s="40"/>
    </row>
    <row r="200" spans="1:17" ht="12.75">
      <c r="A200" s="4" t="s">
        <v>135</v>
      </c>
      <c r="B200" s="8"/>
      <c r="C200" s="25"/>
      <c r="D200" s="11"/>
      <c r="E200" s="25"/>
      <c r="F200" s="11"/>
      <c r="G200" s="25"/>
      <c r="H200" s="11"/>
      <c r="I200" s="25"/>
      <c r="J200" s="11"/>
      <c r="K200" s="25"/>
      <c r="L200" s="11"/>
      <c r="M200" s="25"/>
      <c r="N200" s="11"/>
      <c r="O200" s="25"/>
      <c r="P200" s="16">
        <f t="shared" si="6"/>
        <v>0</v>
      </c>
      <c r="Q200" s="40"/>
    </row>
    <row r="201" spans="1:17" ht="12.75">
      <c r="A201" s="4" t="s">
        <v>136</v>
      </c>
      <c r="B201" s="8"/>
      <c r="C201" s="25"/>
      <c r="D201" s="11"/>
      <c r="E201" s="25"/>
      <c r="F201" s="11"/>
      <c r="G201" s="25"/>
      <c r="H201" s="11"/>
      <c r="I201" s="25"/>
      <c r="J201" s="11"/>
      <c r="K201" s="25"/>
      <c r="L201" s="11"/>
      <c r="M201" s="25"/>
      <c r="N201" s="11"/>
      <c r="O201" s="25"/>
      <c r="P201" s="16">
        <f t="shared" si="6"/>
        <v>0</v>
      </c>
      <c r="Q201" s="40"/>
    </row>
    <row r="202" spans="1:17" ht="12.75">
      <c r="A202" s="4" t="s">
        <v>137</v>
      </c>
      <c r="B202" s="8"/>
      <c r="C202" s="25"/>
      <c r="D202" s="11"/>
      <c r="E202" s="25"/>
      <c r="F202" s="11"/>
      <c r="G202" s="25"/>
      <c r="H202" s="11"/>
      <c r="I202" s="25"/>
      <c r="J202" s="11"/>
      <c r="K202" s="25"/>
      <c r="L202" s="11"/>
      <c r="M202" s="25"/>
      <c r="N202" s="11"/>
      <c r="O202" s="25"/>
      <c r="P202" s="16">
        <f t="shared" si="6"/>
        <v>0</v>
      </c>
      <c r="Q202" s="40"/>
    </row>
    <row r="203" spans="1:17" ht="12.75">
      <c r="A203" s="4" t="s">
        <v>138</v>
      </c>
      <c r="B203" s="8"/>
      <c r="C203" s="25"/>
      <c r="D203" s="11"/>
      <c r="E203" s="25"/>
      <c r="F203" s="11"/>
      <c r="G203" s="25"/>
      <c r="H203" s="11"/>
      <c r="I203" s="25"/>
      <c r="J203" s="11"/>
      <c r="K203" s="25"/>
      <c r="L203" s="11"/>
      <c r="M203" s="25"/>
      <c r="N203" s="11"/>
      <c r="O203" s="25"/>
      <c r="P203" s="16">
        <f t="shared" si="6"/>
        <v>0</v>
      </c>
      <c r="Q203" s="40"/>
    </row>
    <row r="204" spans="1:17" ht="12.75">
      <c r="A204" s="4" t="s">
        <v>139</v>
      </c>
      <c r="B204" s="8"/>
      <c r="C204" s="25"/>
      <c r="D204" s="11"/>
      <c r="E204" s="25"/>
      <c r="F204" s="11"/>
      <c r="G204" s="25"/>
      <c r="H204" s="11"/>
      <c r="I204" s="25"/>
      <c r="J204" s="11"/>
      <c r="K204" s="25"/>
      <c r="L204" s="11"/>
      <c r="M204" s="25"/>
      <c r="N204" s="11"/>
      <c r="O204" s="25"/>
      <c r="P204" s="16">
        <f t="shared" si="6"/>
        <v>0</v>
      </c>
      <c r="Q204" s="40"/>
    </row>
    <row r="205" spans="1:17" ht="13.5" thickBot="1">
      <c r="A205" s="4" t="s">
        <v>140</v>
      </c>
      <c r="B205" s="9"/>
      <c r="C205" s="26"/>
      <c r="D205" s="12"/>
      <c r="E205" s="26"/>
      <c r="F205" s="12"/>
      <c r="G205" s="26"/>
      <c r="H205" s="12"/>
      <c r="I205" s="26"/>
      <c r="J205" s="12"/>
      <c r="K205" s="26"/>
      <c r="L205" s="12"/>
      <c r="M205" s="26"/>
      <c r="N205" s="12"/>
      <c r="O205" s="26"/>
      <c r="P205" s="16">
        <f t="shared" si="6"/>
        <v>0</v>
      </c>
      <c r="Q205" s="40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05"/>
  <sheetViews>
    <sheetView workbookViewId="0" topLeftCell="A1">
      <pane ySplit="1545" topLeftCell="BM6" activePane="bottomLeft" state="split"/>
      <selection pane="topLeft" activeCell="Q1" sqref="Q1:Q16384"/>
      <selection pane="bottomLeft" activeCell="B6" sqref="B6"/>
    </sheetView>
  </sheetViews>
  <sheetFormatPr defaultColWidth="9.140625" defaultRowHeight="12.75"/>
  <cols>
    <col min="1" max="1" width="9.7109375" style="4" customWidth="1"/>
    <col min="2" max="2" width="7.7109375" style="1" customWidth="1"/>
    <col min="3" max="3" width="7.7109375" style="27" customWidth="1"/>
    <col min="4" max="4" width="7.7109375" style="2" customWidth="1"/>
    <col min="5" max="5" width="7.7109375" style="27" customWidth="1"/>
    <col min="6" max="6" width="7.7109375" style="2" customWidth="1"/>
    <col min="7" max="7" width="7.7109375" style="27" customWidth="1"/>
    <col min="8" max="8" width="7.7109375" style="2" customWidth="1"/>
    <col min="9" max="9" width="7.7109375" style="27" customWidth="1"/>
    <col min="10" max="10" width="7.7109375" style="2" customWidth="1"/>
    <col min="11" max="11" width="7.7109375" style="27" customWidth="1"/>
    <col min="12" max="12" width="7.7109375" style="2" customWidth="1"/>
    <col min="13" max="13" width="7.7109375" style="27" customWidth="1"/>
    <col min="14" max="14" width="7.7109375" style="2" customWidth="1"/>
    <col min="15" max="15" width="7.7109375" style="27" customWidth="1"/>
    <col min="16" max="16" width="2.8515625" style="13" customWidth="1"/>
    <col min="17" max="17" width="2.8515625" style="39" customWidth="1"/>
    <col min="19" max="19" width="1.57421875" style="0" bestFit="1" customWidth="1"/>
  </cols>
  <sheetData>
    <row r="1" spans="1:22" ht="12.75">
      <c r="A1" s="5" t="s">
        <v>142</v>
      </c>
      <c r="B1" s="18">
        <f aca="true" t="shared" si="0" ref="B1:O1">SUM(B6:B506)</f>
        <v>234</v>
      </c>
      <c r="C1" s="32">
        <f t="shared" si="0"/>
        <v>126</v>
      </c>
      <c r="D1" s="18">
        <f t="shared" si="0"/>
        <v>208</v>
      </c>
      <c r="E1" s="32">
        <f t="shared" si="0"/>
        <v>152</v>
      </c>
      <c r="F1" s="18">
        <f t="shared" si="0"/>
        <v>172</v>
      </c>
      <c r="G1" s="32">
        <f t="shared" si="0"/>
        <v>183</v>
      </c>
      <c r="H1" s="18">
        <f t="shared" si="0"/>
        <v>153</v>
      </c>
      <c r="I1" s="32">
        <f t="shared" si="0"/>
        <v>207</v>
      </c>
      <c r="J1" s="18">
        <f t="shared" si="0"/>
        <v>150</v>
      </c>
      <c r="K1" s="32">
        <f t="shared" si="0"/>
        <v>210</v>
      </c>
      <c r="L1" s="18">
        <f t="shared" si="0"/>
        <v>100</v>
      </c>
      <c r="M1" s="32">
        <f t="shared" si="0"/>
        <v>260</v>
      </c>
      <c r="N1" s="18">
        <f t="shared" si="0"/>
        <v>110</v>
      </c>
      <c r="O1" s="18">
        <f t="shared" si="0"/>
        <v>250</v>
      </c>
      <c r="V1" t="s">
        <v>211</v>
      </c>
    </row>
    <row r="2" spans="1:22" ht="12.75">
      <c r="A2" s="5" t="s">
        <v>185</v>
      </c>
      <c r="B2" s="28">
        <f>B1/(B1+C1)</f>
        <v>0.65</v>
      </c>
      <c r="C2" s="33">
        <f>C1/(C1+B1)</f>
        <v>0.35</v>
      </c>
      <c r="D2" s="28">
        <f>D1/(D1+E1)</f>
        <v>0.5777777777777777</v>
      </c>
      <c r="E2" s="33">
        <f>E1/(E1+D1)</f>
        <v>0.4222222222222222</v>
      </c>
      <c r="F2" s="28">
        <f>F1/(F1+G1)</f>
        <v>0.48450704225352115</v>
      </c>
      <c r="G2" s="33">
        <f>G1/(G1+F1)</f>
        <v>0.5154929577464789</v>
      </c>
      <c r="H2" s="28">
        <f>H1/(H1+I1)</f>
        <v>0.425</v>
      </c>
      <c r="I2" s="33">
        <f>I1/(I1+H1)</f>
        <v>0.575</v>
      </c>
      <c r="J2" s="28">
        <f>J1/(J1+K1)</f>
        <v>0.4166666666666667</v>
      </c>
      <c r="K2" s="33">
        <f>K1/(K1+J1)</f>
        <v>0.5833333333333334</v>
      </c>
      <c r="L2" s="28">
        <f>L1/(L1+M1)</f>
        <v>0.2777777777777778</v>
      </c>
      <c r="M2" s="33">
        <f>M1/(M1+L1)</f>
        <v>0.7222222222222222</v>
      </c>
      <c r="N2" s="28">
        <f>N1/(N1+O1)</f>
        <v>0.3055555555555556</v>
      </c>
      <c r="O2" s="28">
        <f>O1/(O1+N1)</f>
        <v>0.6944444444444444</v>
      </c>
      <c r="V2" t="s">
        <v>212</v>
      </c>
    </row>
    <row r="3" spans="1:22" ht="12.75">
      <c r="A3" s="6" t="s">
        <v>141</v>
      </c>
      <c r="B3" s="19">
        <f aca="true" t="shared" si="1" ref="B3:O3">COUNTA(B6:B506)</f>
        <v>72</v>
      </c>
      <c r="C3" s="34">
        <f t="shared" si="1"/>
        <v>72</v>
      </c>
      <c r="D3" s="19">
        <f t="shared" si="1"/>
        <v>72</v>
      </c>
      <c r="E3" s="19">
        <f t="shared" si="1"/>
        <v>72</v>
      </c>
      <c r="F3" s="37">
        <f t="shared" si="1"/>
        <v>71</v>
      </c>
      <c r="G3" s="34">
        <f t="shared" si="1"/>
        <v>71</v>
      </c>
      <c r="H3" s="19">
        <f t="shared" si="1"/>
        <v>72</v>
      </c>
      <c r="I3" s="34">
        <f t="shared" si="1"/>
        <v>72</v>
      </c>
      <c r="J3" s="19">
        <f t="shared" si="1"/>
        <v>72</v>
      </c>
      <c r="K3" s="34">
        <f t="shared" si="1"/>
        <v>72</v>
      </c>
      <c r="L3" s="19">
        <f t="shared" si="1"/>
        <v>72</v>
      </c>
      <c r="M3" s="34">
        <f t="shared" si="1"/>
        <v>72</v>
      </c>
      <c r="N3" s="19">
        <f t="shared" si="1"/>
        <v>72</v>
      </c>
      <c r="O3" s="19">
        <f t="shared" si="1"/>
        <v>72</v>
      </c>
      <c r="V3" t="s">
        <v>213</v>
      </c>
    </row>
    <row r="4" spans="1:22" ht="12.75">
      <c r="A4" s="6" t="s">
        <v>143</v>
      </c>
      <c r="B4" s="20">
        <f aca="true" t="shared" si="2" ref="B4:O4">COUNTIF(B6:B506,"&gt;2")/B3</f>
        <v>0.6527777777777778</v>
      </c>
      <c r="C4" s="35">
        <f t="shared" si="2"/>
        <v>0.3472222222222222</v>
      </c>
      <c r="D4" s="20">
        <f t="shared" si="2"/>
        <v>0.6111111111111112</v>
      </c>
      <c r="E4" s="35">
        <f t="shared" si="2"/>
        <v>0.3888888888888889</v>
      </c>
      <c r="F4" s="20">
        <f t="shared" si="2"/>
        <v>0.49295774647887325</v>
      </c>
      <c r="G4" s="35">
        <f t="shared" si="2"/>
        <v>0.5070422535211268</v>
      </c>
      <c r="H4" s="20">
        <f t="shared" si="2"/>
        <v>0.3194444444444444</v>
      </c>
      <c r="I4" s="35">
        <f t="shared" si="2"/>
        <v>0.6805555555555556</v>
      </c>
      <c r="J4" s="20">
        <f t="shared" si="2"/>
        <v>0.375</v>
      </c>
      <c r="K4" s="35">
        <f t="shared" si="2"/>
        <v>0.625</v>
      </c>
      <c r="L4" s="20">
        <f t="shared" si="2"/>
        <v>0.2222222222222222</v>
      </c>
      <c r="M4" s="35">
        <f t="shared" si="2"/>
        <v>0.7777777777777778</v>
      </c>
      <c r="N4" s="20">
        <f t="shared" si="2"/>
        <v>0.2222222222222222</v>
      </c>
      <c r="O4" s="20">
        <f t="shared" si="2"/>
        <v>0.7777777777777778</v>
      </c>
      <c r="V4" t="s">
        <v>214</v>
      </c>
    </row>
    <row r="5" spans="1:22" ht="13.5" thickBot="1">
      <c r="A5" s="3"/>
      <c r="B5" s="22" t="s">
        <v>147</v>
      </c>
      <c r="C5" s="36" t="s">
        <v>344</v>
      </c>
      <c r="D5" s="31" t="s">
        <v>345</v>
      </c>
      <c r="E5" s="36" t="s">
        <v>214</v>
      </c>
      <c r="F5" s="31" t="s">
        <v>346</v>
      </c>
      <c r="G5" s="23" t="s">
        <v>216</v>
      </c>
      <c r="H5" s="21" t="s">
        <v>347</v>
      </c>
      <c r="I5" s="23" t="s">
        <v>348</v>
      </c>
      <c r="J5" s="21" t="s">
        <v>219</v>
      </c>
      <c r="K5" s="36" t="s">
        <v>349</v>
      </c>
      <c r="L5" s="31" t="s">
        <v>350</v>
      </c>
      <c r="M5" s="36" t="s">
        <v>351</v>
      </c>
      <c r="N5" s="31" t="s">
        <v>352</v>
      </c>
      <c r="O5" s="23" t="s">
        <v>353</v>
      </c>
      <c r="V5" t="s">
        <v>215</v>
      </c>
    </row>
    <row r="6" spans="1:22" ht="12.75">
      <c r="A6" s="4" t="s">
        <v>152</v>
      </c>
      <c r="B6" s="7">
        <v>2</v>
      </c>
      <c r="C6" s="24">
        <v>3</v>
      </c>
      <c r="D6" s="10">
        <v>2</v>
      </c>
      <c r="E6" s="24">
        <v>3</v>
      </c>
      <c r="F6" s="10">
        <v>1</v>
      </c>
      <c r="G6" s="24">
        <v>4</v>
      </c>
      <c r="H6" s="10">
        <v>4</v>
      </c>
      <c r="I6" s="24">
        <v>1</v>
      </c>
      <c r="J6" s="10">
        <v>2</v>
      </c>
      <c r="K6" s="24">
        <v>3</v>
      </c>
      <c r="L6" s="10">
        <v>3</v>
      </c>
      <c r="M6" s="24">
        <v>2</v>
      </c>
      <c r="N6" s="10">
        <v>1</v>
      </c>
      <c r="O6" s="24">
        <v>4</v>
      </c>
      <c r="P6" s="16">
        <f aca="true" t="shared" si="3" ref="P6:P69">SUM(B6:O6)</f>
        <v>35</v>
      </c>
      <c r="Q6" s="40"/>
      <c r="R6" s="14" t="s">
        <v>183</v>
      </c>
      <c r="V6" t="s">
        <v>216</v>
      </c>
    </row>
    <row r="7" spans="1:22" ht="12.75">
      <c r="A7" s="4" t="s">
        <v>422</v>
      </c>
      <c r="B7" s="8">
        <v>5</v>
      </c>
      <c r="C7" s="25">
        <v>0</v>
      </c>
      <c r="D7" s="11">
        <v>2</v>
      </c>
      <c r="E7" s="25">
        <v>3</v>
      </c>
      <c r="F7" s="11">
        <v>3</v>
      </c>
      <c r="G7" s="25">
        <v>2</v>
      </c>
      <c r="H7" s="11">
        <v>5</v>
      </c>
      <c r="I7" s="25">
        <v>0</v>
      </c>
      <c r="J7" s="11">
        <v>1</v>
      </c>
      <c r="K7" s="25">
        <v>4</v>
      </c>
      <c r="L7" s="11">
        <v>0</v>
      </c>
      <c r="M7" s="25">
        <v>5</v>
      </c>
      <c r="N7" s="11">
        <v>0</v>
      </c>
      <c r="O7" s="25">
        <v>5</v>
      </c>
      <c r="P7" s="16">
        <f t="shared" si="3"/>
        <v>35</v>
      </c>
      <c r="Q7" s="40"/>
      <c r="R7">
        <f>$B1</f>
        <v>234</v>
      </c>
      <c r="S7" t="s">
        <v>196</v>
      </c>
      <c r="T7" t="str">
        <f>$V$1</f>
        <v>raytan7585</v>
      </c>
      <c r="V7" t="s">
        <v>217</v>
      </c>
    </row>
    <row r="8" spans="1:22" ht="12.75">
      <c r="A8" s="4" t="s">
        <v>150</v>
      </c>
      <c r="B8" s="8">
        <v>3</v>
      </c>
      <c r="C8" s="25">
        <v>2</v>
      </c>
      <c r="D8" s="11">
        <v>3</v>
      </c>
      <c r="E8" s="25">
        <v>2</v>
      </c>
      <c r="F8" s="11">
        <v>4</v>
      </c>
      <c r="G8" s="25">
        <v>1</v>
      </c>
      <c r="H8" s="11">
        <v>4</v>
      </c>
      <c r="I8" s="25">
        <v>1</v>
      </c>
      <c r="J8" s="11">
        <v>1</v>
      </c>
      <c r="K8" s="25">
        <v>4</v>
      </c>
      <c r="L8" s="11">
        <v>3</v>
      </c>
      <c r="M8" s="25">
        <v>2</v>
      </c>
      <c r="N8" s="11">
        <v>1</v>
      </c>
      <c r="O8" s="25">
        <v>4</v>
      </c>
      <c r="P8" s="16">
        <f t="shared" si="3"/>
        <v>35</v>
      </c>
      <c r="Q8" s="40"/>
      <c r="R8">
        <f>$C1</f>
        <v>126</v>
      </c>
      <c r="S8" t="s">
        <v>196</v>
      </c>
      <c r="T8" t="str">
        <f>$V$2</f>
        <v>Delseban</v>
      </c>
      <c r="V8" t="s">
        <v>218</v>
      </c>
    </row>
    <row r="9" spans="1:22" ht="12.75">
      <c r="A9" s="4" t="s">
        <v>377</v>
      </c>
      <c r="B9" s="8">
        <v>4</v>
      </c>
      <c r="C9" s="25">
        <v>1</v>
      </c>
      <c r="D9" s="11">
        <v>2</v>
      </c>
      <c r="E9" s="25">
        <v>3</v>
      </c>
      <c r="F9" s="11">
        <v>1</v>
      </c>
      <c r="G9" s="25">
        <v>4</v>
      </c>
      <c r="H9" s="11">
        <v>1</v>
      </c>
      <c r="I9" s="25">
        <v>4</v>
      </c>
      <c r="J9" s="11">
        <v>1</v>
      </c>
      <c r="K9" s="25">
        <v>4</v>
      </c>
      <c r="L9" s="11">
        <v>1</v>
      </c>
      <c r="M9" s="25">
        <v>4</v>
      </c>
      <c r="N9" s="11">
        <v>0</v>
      </c>
      <c r="O9" s="25">
        <v>5</v>
      </c>
      <c r="P9" s="16">
        <f t="shared" si="3"/>
        <v>35</v>
      </c>
      <c r="Q9" s="40"/>
      <c r="T9" s="29" t="s">
        <v>186</v>
      </c>
      <c r="V9" t="s">
        <v>219</v>
      </c>
    </row>
    <row r="10" spans="1:22" ht="12.75">
      <c r="A10" s="4" t="s">
        <v>349</v>
      </c>
      <c r="B10" s="8">
        <v>2</v>
      </c>
      <c r="C10" s="25">
        <v>3</v>
      </c>
      <c r="D10" s="11">
        <v>2</v>
      </c>
      <c r="E10" s="25">
        <v>3</v>
      </c>
      <c r="F10" s="11">
        <v>5</v>
      </c>
      <c r="G10" s="25">
        <v>0</v>
      </c>
      <c r="H10" s="11">
        <v>1</v>
      </c>
      <c r="I10" s="25">
        <v>4</v>
      </c>
      <c r="J10" s="11">
        <v>0</v>
      </c>
      <c r="K10" s="25">
        <v>5</v>
      </c>
      <c r="L10" s="11">
        <v>5</v>
      </c>
      <c r="M10" s="25">
        <v>0</v>
      </c>
      <c r="N10" s="11">
        <v>2</v>
      </c>
      <c r="O10" s="25">
        <v>3</v>
      </c>
      <c r="P10" s="16">
        <f t="shared" si="3"/>
        <v>35</v>
      </c>
      <c r="Q10" s="40"/>
      <c r="R10">
        <f>$D1</f>
        <v>208</v>
      </c>
      <c r="S10" t="s">
        <v>196</v>
      </c>
      <c r="T10" t="str">
        <f>$V$3</f>
        <v>BIGPUN9999</v>
      </c>
      <c r="V10" t="s">
        <v>220</v>
      </c>
    </row>
    <row r="11" spans="1:22" ht="12.75">
      <c r="A11" s="4" t="s">
        <v>440</v>
      </c>
      <c r="B11" s="8">
        <v>3</v>
      </c>
      <c r="C11" s="25">
        <v>2</v>
      </c>
      <c r="D11" s="11">
        <v>4</v>
      </c>
      <c r="E11" s="25">
        <v>1</v>
      </c>
      <c r="F11" s="11">
        <v>2</v>
      </c>
      <c r="G11" s="25">
        <v>3</v>
      </c>
      <c r="H11" s="11">
        <v>1</v>
      </c>
      <c r="I11" s="25">
        <v>4</v>
      </c>
      <c r="J11" s="11">
        <v>1</v>
      </c>
      <c r="K11" s="25">
        <v>4</v>
      </c>
      <c r="L11" s="11">
        <v>2</v>
      </c>
      <c r="M11" s="25">
        <v>3</v>
      </c>
      <c r="N11" s="11">
        <v>2</v>
      </c>
      <c r="O11" s="25">
        <v>3</v>
      </c>
      <c r="P11" s="16">
        <f t="shared" si="3"/>
        <v>35</v>
      </c>
      <c r="Q11" s="40"/>
      <c r="R11">
        <f>$E1</f>
        <v>152</v>
      </c>
      <c r="S11" t="s">
        <v>196</v>
      </c>
      <c r="T11" t="str">
        <f>$V$4</f>
        <v>starcow</v>
      </c>
      <c r="V11" t="s">
        <v>221</v>
      </c>
    </row>
    <row r="12" spans="1:22" ht="12.75">
      <c r="A12" s="4" t="s">
        <v>144</v>
      </c>
      <c r="B12" s="8">
        <v>5</v>
      </c>
      <c r="C12" s="25">
        <v>0</v>
      </c>
      <c r="D12" s="11">
        <v>4</v>
      </c>
      <c r="E12" s="25">
        <v>1</v>
      </c>
      <c r="F12" s="11">
        <v>0</v>
      </c>
      <c r="G12" s="25">
        <v>5</v>
      </c>
      <c r="H12" s="11">
        <v>0</v>
      </c>
      <c r="I12" s="25">
        <v>5</v>
      </c>
      <c r="J12" s="11">
        <v>0</v>
      </c>
      <c r="K12" s="25">
        <v>5</v>
      </c>
      <c r="L12" s="11">
        <v>0</v>
      </c>
      <c r="M12" s="25">
        <v>5</v>
      </c>
      <c r="N12" s="11">
        <v>0</v>
      </c>
      <c r="O12" s="25">
        <v>5</v>
      </c>
      <c r="P12" s="16">
        <f t="shared" si="3"/>
        <v>35</v>
      </c>
      <c r="Q12" s="40"/>
      <c r="T12" s="29" t="s">
        <v>186</v>
      </c>
      <c r="V12" t="s">
        <v>222</v>
      </c>
    </row>
    <row r="13" spans="1:22" ht="12.75">
      <c r="A13" s="4" t="s">
        <v>346</v>
      </c>
      <c r="B13" s="8">
        <v>5</v>
      </c>
      <c r="C13" s="25">
        <v>0</v>
      </c>
      <c r="D13" s="11">
        <v>3</v>
      </c>
      <c r="E13" s="25">
        <v>2</v>
      </c>
      <c r="F13" s="11">
        <v>5</v>
      </c>
      <c r="G13" s="25">
        <v>0</v>
      </c>
      <c r="H13" s="11">
        <v>3</v>
      </c>
      <c r="I13" s="25">
        <v>2</v>
      </c>
      <c r="J13" s="11">
        <v>4</v>
      </c>
      <c r="K13" s="25">
        <v>1</v>
      </c>
      <c r="L13" s="11">
        <v>2</v>
      </c>
      <c r="M13" s="25">
        <v>3</v>
      </c>
      <c r="N13" s="11">
        <v>1</v>
      </c>
      <c r="O13" s="25">
        <v>4</v>
      </c>
      <c r="P13" s="16">
        <f t="shared" si="3"/>
        <v>35</v>
      </c>
      <c r="Q13" s="40"/>
      <c r="R13">
        <f>$F1</f>
        <v>172</v>
      </c>
      <c r="S13" t="s">
        <v>196</v>
      </c>
      <c r="T13" t="str">
        <f>$V$5</f>
        <v>meisnewbie</v>
      </c>
      <c r="V13" t="s">
        <v>223</v>
      </c>
    </row>
    <row r="14" spans="1:22" ht="12.75">
      <c r="A14" s="4" t="s">
        <v>547</v>
      </c>
      <c r="B14" s="8">
        <v>5</v>
      </c>
      <c r="C14" s="25">
        <v>0</v>
      </c>
      <c r="D14" s="11">
        <v>0</v>
      </c>
      <c r="E14" s="25">
        <v>5</v>
      </c>
      <c r="F14" s="11">
        <v>0</v>
      </c>
      <c r="G14" s="25">
        <v>5</v>
      </c>
      <c r="H14" s="11">
        <v>5</v>
      </c>
      <c r="I14" s="25">
        <v>0</v>
      </c>
      <c r="J14" s="11">
        <v>0</v>
      </c>
      <c r="K14" s="25">
        <v>5</v>
      </c>
      <c r="L14" s="11">
        <v>0</v>
      </c>
      <c r="M14" s="25">
        <v>5</v>
      </c>
      <c r="N14" s="11">
        <v>0</v>
      </c>
      <c r="O14" s="25">
        <v>5</v>
      </c>
      <c r="P14" s="16">
        <f t="shared" si="3"/>
        <v>35</v>
      </c>
      <c r="Q14" s="40"/>
      <c r="R14">
        <f>$G1</f>
        <v>183</v>
      </c>
      <c r="S14" t="s">
        <v>196</v>
      </c>
      <c r="T14" t="str">
        <f>$V$6</f>
        <v>Sess</v>
      </c>
      <c r="V14" t="s">
        <v>224</v>
      </c>
    </row>
    <row r="15" spans="1:20" ht="12.75">
      <c r="A15" s="4" t="s">
        <v>151</v>
      </c>
      <c r="B15" s="8">
        <v>5</v>
      </c>
      <c r="C15" s="25">
        <v>0</v>
      </c>
      <c r="D15" s="11">
        <v>2</v>
      </c>
      <c r="E15" s="25">
        <v>3</v>
      </c>
      <c r="F15" s="11">
        <v>4</v>
      </c>
      <c r="G15" s="25">
        <v>1</v>
      </c>
      <c r="H15" s="11">
        <v>2</v>
      </c>
      <c r="I15" s="25">
        <v>3</v>
      </c>
      <c r="J15" s="11">
        <v>3</v>
      </c>
      <c r="K15" s="25">
        <v>2</v>
      </c>
      <c r="L15" s="11">
        <v>3</v>
      </c>
      <c r="M15" s="25">
        <v>2</v>
      </c>
      <c r="N15" s="11">
        <v>1</v>
      </c>
      <c r="O15" s="25">
        <v>4</v>
      </c>
      <c r="P15" s="16">
        <f t="shared" si="3"/>
        <v>35</v>
      </c>
      <c r="Q15" s="40"/>
      <c r="T15" s="29" t="s">
        <v>186</v>
      </c>
    </row>
    <row r="16" spans="1:20" ht="12.75">
      <c r="A16" s="4" t="s">
        <v>154</v>
      </c>
      <c r="B16" s="8">
        <v>3</v>
      </c>
      <c r="C16" s="25">
        <v>2</v>
      </c>
      <c r="D16" s="11">
        <v>3</v>
      </c>
      <c r="E16" s="25">
        <v>2</v>
      </c>
      <c r="F16" s="11">
        <v>3</v>
      </c>
      <c r="G16" s="25">
        <v>2</v>
      </c>
      <c r="H16" s="11">
        <v>2</v>
      </c>
      <c r="I16" s="25">
        <v>3</v>
      </c>
      <c r="J16" s="11">
        <v>2</v>
      </c>
      <c r="K16" s="25">
        <v>3</v>
      </c>
      <c r="L16" s="11">
        <v>2</v>
      </c>
      <c r="M16" s="25">
        <v>3</v>
      </c>
      <c r="N16" s="11">
        <v>2</v>
      </c>
      <c r="O16" s="25">
        <v>3</v>
      </c>
      <c r="P16" s="16">
        <f t="shared" si="3"/>
        <v>35</v>
      </c>
      <c r="Q16" s="40"/>
      <c r="R16">
        <f>$H1</f>
        <v>153</v>
      </c>
      <c r="S16" t="s">
        <v>196</v>
      </c>
      <c r="T16" t="str">
        <f>$V$7</f>
        <v>Pats_Dynasty</v>
      </c>
    </row>
    <row r="17" spans="1:20" ht="12.75">
      <c r="A17" s="4" t="s">
        <v>166</v>
      </c>
      <c r="B17" s="8">
        <v>3</v>
      </c>
      <c r="C17" s="25">
        <v>2</v>
      </c>
      <c r="D17" s="11">
        <v>3</v>
      </c>
      <c r="E17" s="25">
        <v>2</v>
      </c>
      <c r="F17" s="11">
        <v>3</v>
      </c>
      <c r="G17" s="25">
        <v>2</v>
      </c>
      <c r="H17" s="11">
        <v>1</v>
      </c>
      <c r="I17" s="25">
        <v>4</v>
      </c>
      <c r="J17" s="11">
        <v>0</v>
      </c>
      <c r="K17" s="25">
        <v>5</v>
      </c>
      <c r="L17" s="11">
        <v>0</v>
      </c>
      <c r="M17" s="25">
        <v>5</v>
      </c>
      <c r="N17" s="11">
        <v>1</v>
      </c>
      <c r="O17" s="25">
        <v>4</v>
      </c>
      <c r="P17" s="16">
        <f t="shared" si="3"/>
        <v>35</v>
      </c>
      <c r="Q17" s="40"/>
      <c r="R17">
        <f>$I1</f>
        <v>207</v>
      </c>
      <c r="S17" t="s">
        <v>196</v>
      </c>
      <c r="T17" t="str">
        <f>$V$8</f>
        <v>SBell0105</v>
      </c>
    </row>
    <row r="18" spans="1:20" ht="12.75">
      <c r="A18" s="4" t="s">
        <v>165</v>
      </c>
      <c r="B18" s="8">
        <v>4</v>
      </c>
      <c r="C18" s="25">
        <v>1</v>
      </c>
      <c r="D18" s="11">
        <v>1</v>
      </c>
      <c r="E18" s="25">
        <v>4</v>
      </c>
      <c r="F18" s="11"/>
      <c r="G18" s="25"/>
      <c r="H18" s="11">
        <v>2</v>
      </c>
      <c r="I18" s="25">
        <v>3</v>
      </c>
      <c r="J18" s="11">
        <v>0</v>
      </c>
      <c r="K18" s="25">
        <v>5</v>
      </c>
      <c r="L18" s="11">
        <v>1</v>
      </c>
      <c r="M18" s="25">
        <v>4</v>
      </c>
      <c r="N18" s="11">
        <v>1</v>
      </c>
      <c r="O18" s="25">
        <v>4</v>
      </c>
      <c r="P18" s="16">
        <f t="shared" si="3"/>
        <v>30</v>
      </c>
      <c r="Q18" s="40"/>
      <c r="T18" s="29" t="s">
        <v>186</v>
      </c>
    </row>
    <row r="19" spans="1:20" ht="12.75">
      <c r="A19" s="4" t="s">
        <v>147</v>
      </c>
      <c r="B19" s="8">
        <v>5</v>
      </c>
      <c r="C19" s="25">
        <v>0</v>
      </c>
      <c r="D19" s="11">
        <v>2</v>
      </c>
      <c r="E19" s="25">
        <v>3</v>
      </c>
      <c r="F19" s="11">
        <v>3</v>
      </c>
      <c r="G19" s="25">
        <v>2</v>
      </c>
      <c r="H19" s="11">
        <v>2</v>
      </c>
      <c r="I19" s="25">
        <v>3</v>
      </c>
      <c r="J19" s="11">
        <v>2</v>
      </c>
      <c r="K19" s="25">
        <v>3</v>
      </c>
      <c r="L19" s="11">
        <v>1</v>
      </c>
      <c r="M19" s="25">
        <v>4</v>
      </c>
      <c r="N19" s="11">
        <v>0</v>
      </c>
      <c r="O19" s="25">
        <v>5</v>
      </c>
      <c r="P19" s="16">
        <f t="shared" si="3"/>
        <v>35</v>
      </c>
      <c r="Q19" s="40"/>
      <c r="R19">
        <f>$J1</f>
        <v>150</v>
      </c>
      <c r="S19" t="s">
        <v>196</v>
      </c>
      <c r="T19" t="str">
        <f>$V$9</f>
        <v>Tombs</v>
      </c>
    </row>
    <row r="20" spans="1:20" ht="12.75">
      <c r="A20" s="4" t="s">
        <v>399</v>
      </c>
      <c r="B20" s="8">
        <v>2</v>
      </c>
      <c r="C20" s="25">
        <v>3</v>
      </c>
      <c r="D20" s="11">
        <v>4</v>
      </c>
      <c r="E20" s="25">
        <v>1</v>
      </c>
      <c r="F20" s="11">
        <v>5</v>
      </c>
      <c r="G20" s="25">
        <v>0</v>
      </c>
      <c r="H20" s="11">
        <v>2</v>
      </c>
      <c r="I20" s="25">
        <v>3</v>
      </c>
      <c r="J20" s="11">
        <v>3</v>
      </c>
      <c r="K20" s="25">
        <v>2</v>
      </c>
      <c r="L20" s="11">
        <v>1</v>
      </c>
      <c r="M20" s="25">
        <v>4</v>
      </c>
      <c r="N20" s="11">
        <v>4</v>
      </c>
      <c r="O20" s="25">
        <v>1</v>
      </c>
      <c r="P20" s="16">
        <f t="shared" si="3"/>
        <v>35</v>
      </c>
      <c r="Q20" s="40"/>
      <c r="R20">
        <f>$K1</f>
        <v>210</v>
      </c>
      <c r="S20" t="s">
        <v>196</v>
      </c>
      <c r="T20" t="str">
        <f>$V$10</f>
        <v>StifledSilence</v>
      </c>
    </row>
    <row r="21" spans="1:20" ht="12.75">
      <c r="A21" s="4" t="s">
        <v>404</v>
      </c>
      <c r="B21" s="8">
        <v>2</v>
      </c>
      <c r="C21" s="25">
        <v>3</v>
      </c>
      <c r="D21" s="11">
        <v>5</v>
      </c>
      <c r="E21" s="25">
        <v>0</v>
      </c>
      <c r="F21" s="11">
        <v>1</v>
      </c>
      <c r="G21" s="25">
        <v>4</v>
      </c>
      <c r="H21" s="11">
        <v>0</v>
      </c>
      <c r="I21" s="25">
        <v>5</v>
      </c>
      <c r="J21" s="11">
        <v>2</v>
      </c>
      <c r="K21" s="25">
        <v>3</v>
      </c>
      <c r="L21" s="11">
        <v>0</v>
      </c>
      <c r="M21" s="25">
        <v>5</v>
      </c>
      <c r="N21" s="11">
        <v>1</v>
      </c>
      <c r="O21" s="25">
        <v>4</v>
      </c>
      <c r="P21" s="16">
        <f t="shared" si="3"/>
        <v>35</v>
      </c>
      <c r="Q21" s="40"/>
      <c r="T21" s="29" t="s">
        <v>186</v>
      </c>
    </row>
    <row r="22" spans="1:20" ht="12.75">
      <c r="A22" s="4" t="s">
        <v>353</v>
      </c>
      <c r="B22" s="8">
        <v>2</v>
      </c>
      <c r="C22" s="25">
        <v>3</v>
      </c>
      <c r="D22" s="11">
        <v>2</v>
      </c>
      <c r="E22" s="25">
        <v>3</v>
      </c>
      <c r="F22" s="11">
        <v>0</v>
      </c>
      <c r="G22" s="25">
        <v>5</v>
      </c>
      <c r="H22" s="11">
        <v>0</v>
      </c>
      <c r="I22" s="25">
        <v>5</v>
      </c>
      <c r="J22" s="11">
        <v>1</v>
      </c>
      <c r="K22" s="25">
        <v>4</v>
      </c>
      <c r="L22" s="11">
        <v>1</v>
      </c>
      <c r="M22" s="25">
        <v>4</v>
      </c>
      <c r="N22" s="11">
        <v>0</v>
      </c>
      <c r="O22" s="25">
        <v>5</v>
      </c>
      <c r="P22" s="16">
        <f t="shared" si="3"/>
        <v>35</v>
      </c>
      <c r="Q22" s="40"/>
      <c r="R22">
        <f>$L1</f>
        <v>100</v>
      </c>
      <c r="S22" t="s">
        <v>196</v>
      </c>
      <c r="T22" t="str">
        <f>$V$11</f>
        <v>LiselTestify</v>
      </c>
    </row>
    <row r="23" spans="1:20" ht="12.75">
      <c r="A23" s="4" t="s">
        <v>551</v>
      </c>
      <c r="B23" s="8">
        <v>4</v>
      </c>
      <c r="C23" s="25">
        <v>1</v>
      </c>
      <c r="D23" s="11">
        <v>1</v>
      </c>
      <c r="E23" s="25">
        <v>4</v>
      </c>
      <c r="F23" s="11">
        <v>5</v>
      </c>
      <c r="G23" s="25">
        <v>0</v>
      </c>
      <c r="H23" s="11">
        <v>2</v>
      </c>
      <c r="I23" s="25">
        <v>3</v>
      </c>
      <c r="J23" s="11">
        <v>2</v>
      </c>
      <c r="K23" s="25">
        <v>3</v>
      </c>
      <c r="L23" s="11">
        <v>3</v>
      </c>
      <c r="M23" s="25">
        <v>2</v>
      </c>
      <c r="N23" s="11">
        <v>1</v>
      </c>
      <c r="O23" s="25">
        <v>4</v>
      </c>
      <c r="P23" s="16">
        <f t="shared" si="3"/>
        <v>35</v>
      </c>
      <c r="Q23" s="40"/>
      <c r="R23">
        <f>$M1</f>
        <v>260</v>
      </c>
      <c r="S23" t="s">
        <v>196</v>
      </c>
      <c r="T23" t="str">
        <f>$V$12</f>
        <v>neonreaper</v>
      </c>
    </row>
    <row r="24" spans="1:20" ht="12.75">
      <c r="A24" s="4" t="s">
        <v>320</v>
      </c>
      <c r="B24" s="8">
        <v>0</v>
      </c>
      <c r="C24" s="25">
        <v>5</v>
      </c>
      <c r="D24" s="11">
        <v>5</v>
      </c>
      <c r="E24" s="25">
        <v>0</v>
      </c>
      <c r="F24" s="11">
        <v>5</v>
      </c>
      <c r="G24" s="25">
        <v>0</v>
      </c>
      <c r="H24" s="11">
        <v>5</v>
      </c>
      <c r="I24" s="25">
        <v>0</v>
      </c>
      <c r="J24" s="11">
        <v>5</v>
      </c>
      <c r="K24" s="25">
        <v>0</v>
      </c>
      <c r="L24" s="11">
        <v>0</v>
      </c>
      <c r="M24" s="25">
        <v>5</v>
      </c>
      <c r="N24" s="11">
        <v>5</v>
      </c>
      <c r="O24" s="25">
        <v>0</v>
      </c>
      <c r="P24" s="16">
        <f t="shared" si="3"/>
        <v>35</v>
      </c>
      <c r="Q24" s="40"/>
      <c r="T24" s="29" t="s">
        <v>186</v>
      </c>
    </row>
    <row r="25" spans="1:20" ht="12.75">
      <c r="A25" s="4" t="s">
        <v>451</v>
      </c>
      <c r="B25" s="8">
        <v>5</v>
      </c>
      <c r="C25" s="25">
        <v>0</v>
      </c>
      <c r="D25" s="11">
        <v>1</v>
      </c>
      <c r="E25" s="25">
        <v>4</v>
      </c>
      <c r="F25" s="11">
        <v>3</v>
      </c>
      <c r="G25" s="25">
        <v>2</v>
      </c>
      <c r="H25" s="11">
        <v>1</v>
      </c>
      <c r="I25" s="25">
        <v>4</v>
      </c>
      <c r="J25" s="11">
        <v>5</v>
      </c>
      <c r="K25" s="25">
        <v>0</v>
      </c>
      <c r="L25" s="11">
        <v>0</v>
      </c>
      <c r="M25" s="25">
        <v>5</v>
      </c>
      <c r="N25" s="11">
        <v>0</v>
      </c>
      <c r="O25" s="25">
        <v>5</v>
      </c>
      <c r="P25" s="16">
        <f t="shared" si="3"/>
        <v>35</v>
      </c>
      <c r="Q25" s="40"/>
      <c r="R25">
        <f>$N1</f>
        <v>110</v>
      </c>
      <c r="S25" t="s">
        <v>196</v>
      </c>
      <c r="T25" t="str">
        <f>$V$13</f>
        <v>The Dealer</v>
      </c>
    </row>
    <row r="26" spans="1:20" ht="12.75">
      <c r="A26" s="4" t="s">
        <v>329</v>
      </c>
      <c r="B26" s="8">
        <v>2</v>
      </c>
      <c r="C26" s="25">
        <v>3</v>
      </c>
      <c r="D26" s="11">
        <v>3</v>
      </c>
      <c r="E26" s="25">
        <v>2</v>
      </c>
      <c r="F26" s="11">
        <v>3</v>
      </c>
      <c r="G26" s="25">
        <v>2</v>
      </c>
      <c r="H26" s="11">
        <v>1</v>
      </c>
      <c r="I26" s="25">
        <v>4</v>
      </c>
      <c r="J26" s="11">
        <v>3</v>
      </c>
      <c r="K26" s="25">
        <v>2</v>
      </c>
      <c r="L26" s="11">
        <v>2</v>
      </c>
      <c r="M26" s="25">
        <v>3</v>
      </c>
      <c r="N26" s="11">
        <v>1</v>
      </c>
      <c r="O26" s="25">
        <v>4</v>
      </c>
      <c r="P26" s="16">
        <f t="shared" si="3"/>
        <v>35</v>
      </c>
      <c r="Q26" s="40"/>
      <c r="R26">
        <f>$O1</f>
        <v>250</v>
      </c>
      <c r="S26" t="s">
        <v>196</v>
      </c>
      <c r="T26" t="str">
        <f>$V$14</f>
        <v>SHINE GET 64</v>
      </c>
    </row>
    <row r="27" spans="1:17" ht="12.75">
      <c r="A27" s="4" t="s">
        <v>548</v>
      </c>
      <c r="B27" s="8">
        <v>4</v>
      </c>
      <c r="C27" s="25">
        <v>1</v>
      </c>
      <c r="D27" s="11">
        <v>2</v>
      </c>
      <c r="E27" s="25">
        <v>3</v>
      </c>
      <c r="F27" s="11">
        <v>3</v>
      </c>
      <c r="G27" s="25">
        <v>2</v>
      </c>
      <c r="H27" s="11">
        <v>2</v>
      </c>
      <c r="I27" s="25">
        <v>3</v>
      </c>
      <c r="J27" s="11">
        <v>1</v>
      </c>
      <c r="K27" s="25">
        <v>4</v>
      </c>
      <c r="L27" s="11">
        <v>3</v>
      </c>
      <c r="M27" s="25">
        <v>2</v>
      </c>
      <c r="N27" s="11">
        <v>2</v>
      </c>
      <c r="O27" s="25">
        <v>3</v>
      </c>
      <c r="P27" s="16">
        <f t="shared" si="3"/>
        <v>35</v>
      </c>
      <c r="Q27" s="40"/>
    </row>
    <row r="28" spans="1:18" ht="12.75">
      <c r="A28" s="4" t="s">
        <v>393</v>
      </c>
      <c r="B28" s="8">
        <v>0</v>
      </c>
      <c r="C28" s="25">
        <v>5</v>
      </c>
      <c r="D28" s="11">
        <v>3</v>
      </c>
      <c r="E28" s="25">
        <v>2</v>
      </c>
      <c r="F28" s="11">
        <v>2</v>
      </c>
      <c r="G28" s="25">
        <v>3</v>
      </c>
      <c r="H28" s="11">
        <v>3</v>
      </c>
      <c r="I28" s="25">
        <v>2</v>
      </c>
      <c r="J28" s="11">
        <v>3</v>
      </c>
      <c r="K28" s="25">
        <v>2</v>
      </c>
      <c r="L28" s="11">
        <v>5</v>
      </c>
      <c r="M28" s="25">
        <v>0</v>
      </c>
      <c r="N28" s="11">
        <v>5</v>
      </c>
      <c r="O28" s="25">
        <v>0</v>
      </c>
      <c r="P28" s="16">
        <f t="shared" si="3"/>
        <v>35</v>
      </c>
      <c r="Q28" s="40"/>
      <c r="R28" s="14" t="s">
        <v>184</v>
      </c>
    </row>
    <row r="29" spans="1:20" ht="12.75">
      <c r="A29" s="4" t="s">
        <v>446</v>
      </c>
      <c r="B29" s="8">
        <v>4</v>
      </c>
      <c r="C29" s="25">
        <v>1</v>
      </c>
      <c r="D29" s="11">
        <v>2</v>
      </c>
      <c r="E29" s="25">
        <v>3</v>
      </c>
      <c r="F29" s="11">
        <v>1</v>
      </c>
      <c r="G29" s="25">
        <v>4</v>
      </c>
      <c r="H29" s="11">
        <v>4</v>
      </c>
      <c r="I29" s="25">
        <v>1</v>
      </c>
      <c r="J29" s="11">
        <v>3</v>
      </c>
      <c r="K29" s="25">
        <v>2</v>
      </c>
      <c r="L29" s="11">
        <v>5</v>
      </c>
      <c r="M29" s="25">
        <v>0</v>
      </c>
      <c r="N29" s="11">
        <v>5</v>
      </c>
      <c r="O29" s="25">
        <v>0</v>
      </c>
      <c r="P29" s="16">
        <f t="shared" si="3"/>
        <v>35</v>
      </c>
      <c r="Q29" s="40"/>
      <c r="R29" s="30">
        <f>$B2</f>
        <v>0.65</v>
      </c>
      <c r="S29" t="s">
        <v>196</v>
      </c>
      <c r="T29" t="str">
        <f>$V$1</f>
        <v>raytan7585</v>
      </c>
    </row>
    <row r="30" spans="1:20" ht="12.75">
      <c r="A30" s="4" t="s">
        <v>402</v>
      </c>
      <c r="B30" s="8">
        <v>2</v>
      </c>
      <c r="C30" s="25">
        <v>3</v>
      </c>
      <c r="D30" s="11">
        <v>4</v>
      </c>
      <c r="E30" s="25">
        <v>1</v>
      </c>
      <c r="F30" s="11">
        <v>0</v>
      </c>
      <c r="G30" s="25">
        <v>5</v>
      </c>
      <c r="H30" s="11">
        <v>1</v>
      </c>
      <c r="I30" s="25">
        <v>4</v>
      </c>
      <c r="J30" s="11">
        <v>1</v>
      </c>
      <c r="K30" s="25">
        <v>4</v>
      </c>
      <c r="L30" s="11">
        <v>1</v>
      </c>
      <c r="M30" s="25">
        <v>4</v>
      </c>
      <c r="N30" s="11">
        <v>0</v>
      </c>
      <c r="O30" s="25">
        <v>5</v>
      </c>
      <c r="P30" s="16">
        <f t="shared" si="3"/>
        <v>35</v>
      </c>
      <c r="Q30" s="40"/>
      <c r="R30" s="30">
        <f>$C2</f>
        <v>0.35</v>
      </c>
      <c r="S30" t="s">
        <v>196</v>
      </c>
      <c r="T30" t="str">
        <f>$V$2</f>
        <v>Delseban</v>
      </c>
    </row>
    <row r="31" spans="1:20" ht="12.75">
      <c r="A31" s="4" t="s">
        <v>155</v>
      </c>
      <c r="B31" s="8">
        <v>4</v>
      </c>
      <c r="C31" s="25">
        <v>1</v>
      </c>
      <c r="D31" s="11">
        <v>4</v>
      </c>
      <c r="E31" s="25">
        <v>1</v>
      </c>
      <c r="F31" s="11">
        <v>5</v>
      </c>
      <c r="G31" s="25">
        <v>0</v>
      </c>
      <c r="H31" s="11">
        <v>3</v>
      </c>
      <c r="I31" s="25">
        <v>2</v>
      </c>
      <c r="J31" s="11">
        <v>4</v>
      </c>
      <c r="K31" s="25">
        <v>1</v>
      </c>
      <c r="L31" s="11">
        <v>1</v>
      </c>
      <c r="M31" s="25">
        <v>4</v>
      </c>
      <c r="N31" s="11">
        <v>1</v>
      </c>
      <c r="O31" s="25">
        <v>4</v>
      </c>
      <c r="P31" s="16">
        <f t="shared" si="3"/>
        <v>35</v>
      </c>
      <c r="Q31" s="40"/>
      <c r="T31" s="29" t="s">
        <v>186</v>
      </c>
    </row>
    <row r="32" spans="1:20" ht="12.75">
      <c r="A32" s="4" t="s">
        <v>173</v>
      </c>
      <c r="B32" s="8">
        <v>3</v>
      </c>
      <c r="C32" s="25">
        <v>2</v>
      </c>
      <c r="D32" s="11">
        <v>1</v>
      </c>
      <c r="E32" s="25">
        <v>4</v>
      </c>
      <c r="F32" s="11">
        <v>3</v>
      </c>
      <c r="G32" s="25">
        <v>2</v>
      </c>
      <c r="H32" s="11">
        <v>1</v>
      </c>
      <c r="I32" s="25">
        <v>4</v>
      </c>
      <c r="J32" s="11">
        <v>3</v>
      </c>
      <c r="K32" s="25">
        <v>2</v>
      </c>
      <c r="L32" s="11">
        <v>3</v>
      </c>
      <c r="M32" s="25">
        <v>2</v>
      </c>
      <c r="N32" s="11">
        <v>2</v>
      </c>
      <c r="O32" s="25">
        <v>3</v>
      </c>
      <c r="P32" s="16">
        <f t="shared" si="3"/>
        <v>35</v>
      </c>
      <c r="Q32" s="40"/>
      <c r="R32" s="30">
        <f>$D2</f>
        <v>0.5777777777777777</v>
      </c>
      <c r="S32" t="s">
        <v>196</v>
      </c>
      <c r="T32" t="str">
        <f>$V$3</f>
        <v>BIGPUN9999</v>
      </c>
    </row>
    <row r="33" spans="1:20" ht="12.75">
      <c r="A33" s="4" t="s">
        <v>448</v>
      </c>
      <c r="B33" s="8">
        <v>5</v>
      </c>
      <c r="C33" s="25">
        <v>0</v>
      </c>
      <c r="D33" s="11">
        <v>4</v>
      </c>
      <c r="E33" s="25">
        <v>1</v>
      </c>
      <c r="F33" s="11">
        <v>2</v>
      </c>
      <c r="G33" s="25">
        <v>3</v>
      </c>
      <c r="H33" s="11">
        <v>1</v>
      </c>
      <c r="I33" s="25">
        <v>4</v>
      </c>
      <c r="J33" s="11">
        <v>4</v>
      </c>
      <c r="K33" s="25">
        <v>1</v>
      </c>
      <c r="L33" s="11">
        <v>0</v>
      </c>
      <c r="M33" s="25">
        <v>5</v>
      </c>
      <c r="N33" s="11">
        <v>2</v>
      </c>
      <c r="O33" s="25">
        <v>3</v>
      </c>
      <c r="P33" s="16">
        <f t="shared" si="3"/>
        <v>35</v>
      </c>
      <c r="Q33" s="40"/>
      <c r="R33" s="30">
        <f>$E2</f>
        <v>0.4222222222222222</v>
      </c>
      <c r="S33" t="s">
        <v>196</v>
      </c>
      <c r="T33" t="str">
        <f>$V$4</f>
        <v>starcow</v>
      </c>
    </row>
    <row r="34" spans="1:20" ht="12.75">
      <c r="A34" s="4" t="s">
        <v>163</v>
      </c>
      <c r="B34" s="8">
        <v>3</v>
      </c>
      <c r="C34" s="25">
        <v>2</v>
      </c>
      <c r="D34" s="11">
        <v>4</v>
      </c>
      <c r="E34" s="25">
        <v>1</v>
      </c>
      <c r="F34" s="11">
        <v>0</v>
      </c>
      <c r="G34" s="25">
        <v>5</v>
      </c>
      <c r="H34" s="11">
        <v>3</v>
      </c>
      <c r="I34" s="25">
        <v>2</v>
      </c>
      <c r="J34" s="11">
        <v>5</v>
      </c>
      <c r="K34" s="25">
        <v>0</v>
      </c>
      <c r="L34" s="11">
        <v>0</v>
      </c>
      <c r="M34" s="25">
        <v>5</v>
      </c>
      <c r="N34" s="11">
        <v>0</v>
      </c>
      <c r="O34" s="25">
        <v>5</v>
      </c>
      <c r="P34" s="16">
        <f t="shared" si="3"/>
        <v>35</v>
      </c>
      <c r="Q34" s="40"/>
      <c r="T34" s="29" t="s">
        <v>186</v>
      </c>
    </row>
    <row r="35" spans="1:20" ht="12.75">
      <c r="A35" s="4" t="s">
        <v>552</v>
      </c>
      <c r="B35" s="8">
        <v>5</v>
      </c>
      <c r="C35" s="25">
        <v>0</v>
      </c>
      <c r="D35" s="11">
        <v>5</v>
      </c>
      <c r="E35" s="25">
        <v>0</v>
      </c>
      <c r="F35" s="11">
        <v>0</v>
      </c>
      <c r="G35" s="25">
        <v>5</v>
      </c>
      <c r="H35" s="11">
        <v>0</v>
      </c>
      <c r="I35" s="25">
        <v>5</v>
      </c>
      <c r="J35" s="11">
        <v>0</v>
      </c>
      <c r="K35" s="25">
        <v>5</v>
      </c>
      <c r="L35" s="11">
        <v>0</v>
      </c>
      <c r="M35" s="25">
        <v>5</v>
      </c>
      <c r="N35" s="11">
        <v>0</v>
      </c>
      <c r="O35" s="25">
        <v>5</v>
      </c>
      <c r="P35" s="16">
        <f t="shared" si="3"/>
        <v>35</v>
      </c>
      <c r="Q35" s="40"/>
      <c r="R35" s="30">
        <f>$F2</f>
        <v>0.48450704225352115</v>
      </c>
      <c r="S35" t="s">
        <v>196</v>
      </c>
      <c r="T35" t="str">
        <f>$V$5</f>
        <v>meisnewbie</v>
      </c>
    </row>
    <row r="36" spans="1:20" ht="12.75">
      <c r="A36" s="4" t="s">
        <v>457</v>
      </c>
      <c r="B36" s="8">
        <v>4</v>
      </c>
      <c r="C36" s="25">
        <v>1</v>
      </c>
      <c r="D36" s="11">
        <v>3</v>
      </c>
      <c r="E36" s="25">
        <v>2</v>
      </c>
      <c r="F36" s="11">
        <v>1</v>
      </c>
      <c r="G36" s="25">
        <v>4</v>
      </c>
      <c r="H36" s="11">
        <v>2</v>
      </c>
      <c r="I36" s="25">
        <v>3</v>
      </c>
      <c r="J36" s="11">
        <v>0</v>
      </c>
      <c r="K36" s="25">
        <v>5</v>
      </c>
      <c r="L36" s="11">
        <v>1</v>
      </c>
      <c r="M36" s="25">
        <v>4</v>
      </c>
      <c r="N36" s="11">
        <v>1</v>
      </c>
      <c r="O36" s="25">
        <v>4</v>
      </c>
      <c r="P36" s="16">
        <f t="shared" si="3"/>
        <v>35</v>
      </c>
      <c r="Q36" s="40"/>
      <c r="R36" s="30">
        <f>$G2</f>
        <v>0.5154929577464789</v>
      </c>
      <c r="S36" t="s">
        <v>196</v>
      </c>
      <c r="T36" t="str">
        <f>$V$6</f>
        <v>Sess</v>
      </c>
    </row>
    <row r="37" spans="1:20" ht="12.75">
      <c r="A37" s="4" t="s">
        <v>225</v>
      </c>
      <c r="B37" s="8">
        <v>0</v>
      </c>
      <c r="C37" s="25">
        <v>5</v>
      </c>
      <c r="D37" s="11">
        <v>1</v>
      </c>
      <c r="E37" s="25">
        <v>4</v>
      </c>
      <c r="F37" s="11">
        <v>2</v>
      </c>
      <c r="G37" s="25">
        <v>3</v>
      </c>
      <c r="H37" s="11">
        <v>2</v>
      </c>
      <c r="I37" s="25">
        <v>3</v>
      </c>
      <c r="J37" s="11">
        <v>5</v>
      </c>
      <c r="K37" s="25">
        <v>0</v>
      </c>
      <c r="L37" s="11">
        <v>0</v>
      </c>
      <c r="M37" s="25">
        <v>5</v>
      </c>
      <c r="N37" s="11">
        <v>1</v>
      </c>
      <c r="O37" s="25">
        <v>4</v>
      </c>
      <c r="P37" s="16">
        <f t="shared" si="3"/>
        <v>35</v>
      </c>
      <c r="Q37" s="40"/>
      <c r="T37" s="29" t="s">
        <v>186</v>
      </c>
    </row>
    <row r="38" spans="1:20" ht="12.75">
      <c r="A38" s="4" t="s">
        <v>311</v>
      </c>
      <c r="B38" s="8">
        <v>5</v>
      </c>
      <c r="C38" s="25">
        <v>0</v>
      </c>
      <c r="D38" s="11">
        <v>3</v>
      </c>
      <c r="E38" s="25">
        <v>2</v>
      </c>
      <c r="F38" s="11">
        <v>2</v>
      </c>
      <c r="G38" s="25">
        <v>3</v>
      </c>
      <c r="H38" s="11">
        <v>2</v>
      </c>
      <c r="I38" s="25">
        <v>3</v>
      </c>
      <c r="J38" s="11">
        <v>1</v>
      </c>
      <c r="K38" s="25">
        <v>4</v>
      </c>
      <c r="L38" s="11">
        <v>0</v>
      </c>
      <c r="M38" s="25">
        <v>5</v>
      </c>
      <c r="N38" s="11">
        <v>1</v>
      </c>
      <c r="O38" s="25">
        <v>4</v>
      </c>
      <c r="P38" s="16">
        <f t="shared" si="3"/>
        <v>35</v>
      </c>
      <c r="Q38" s="40"/>
      <c r="R38" s="30">
        <f>$H2</f>
        <v>0.425</v>
      </c>
      <c r="S38" t="s">
        <v>196</v>
      </c>
      <c r="T38" t="str">
        <f>$V$7</f>
        <v>Pats_Dynasty</v>
      </c>
    </row>
    <row r="39" spans="1:20" ht="12.75">
      <c r="A39" s="4" t="s">
        <v>157</v>
      </c>
      <c r="B39" s="8">
        <v>2</v>
      </c>
      <c r="C39" s="25">
        <v>3</v>
      </c>
      <c r="D39" s="11">
        <v>4</v>
      </c>
      <c r="E39" s="25">
        <v>1</v>
      </c>
      <c r="F39" s="11">
        <v>5</v>
      </c>
      <c r="G39" s="25">
        <v>0</v>
      </c>
      <c r="H39" s="11">
        <v>3</v>
      </c>
      <c r="I39" s="25">
        <v>2</v>
      </c>
      <c r="J39" s="11">
        <v>0</v>
      </c>
      <c r="K39" s="25">
        <v>5</v>
      </c>
      <c r="L39" s="11">
        <v>0</v>
      </c>
      <c r="M39" s="25">
        <v>5</v>
      </c>
      <c r="N39" s="11">
        <v>5</v>
      </c>
      <c r="O39" s="25">
        <v>0</v>
      </c>
      <c r="P39" s="16">
        <f t="shared" si="3"/>
        <v>35</v>
      </c>
      <c r="Q39" s="40"/>
      <c r="R39" s="30">
        <f>$I2</f>
        <v>0.575</v>
      </c>
      <c r="S39" t="s">
        <v>196</v>
      </c>
      <c r="T39" t="str">
        <f>$V$8</f>
        <v>SBell0105</v>
      </c>
    </row>
    <row r="40" spans="1:20" ht="12.75">
      <c r="A40" s="4" t="s">
        <v>153</v>
      </c>
      <c r="B40" s="8">
        <v>2</v>
      </c>
      <c r="C40" s="25">
        <v>3</v>
      </c>
      <c r="D40" s="11">
        <v>5</v>
      </c>
      <c r="E40" s="25">
        <v>0</v>
      </c>
      <c r="F40" s="11">
        <v>1</v>
      </c>
      <c r="G40" s="25">
        <v>4</v>
      </c>
      <c r="H40" s="11">
        <v>0</v>
      </c>
      <c r="I40" s="25">
        <v>5</v>
      </c>
      <c r="J40" s="11">
        <v>1</v>
      </c>
      <c r="K40" s="25">
        <v>4</v>
      </c>
      <c r="L40" s="11">
        <v>2</v>
      </c>
      <c r="M40" s="25">
        <v>3</v>
      </c>
      <c r="N40" s="11">
        <v>3</v>
      </c>
      <c r="O40" s="25">
        <v>2</v>
      </c>
      <c r="P40" s="16">
        <f t="shared" si="3"/>
        <v>35</v>
      </c>
      <c r="Q40" s="40"/>
      <c r="T40" s="29" t="s">
        <v>186</v>
      </c>
    </row>
    <row r="41" spans="1:20" ht="12.75">
      <c r="A41" s="4" t="s">
        <v>391</v>
      </c>
      <c r="B41" s="8">
        <v>3</v>
      </c>
      <c r="C41" s="25">
        <v>2</v>
      </c>
      <c r="D41" s="11">
        <v>4</v>
      </c>
      <c r="E41" s="25">
        <v>1</v>
      </c>
      <c r="F41" s="11">
        <v>1</v>
      </c>
      <c r="G41" s="25">
        <v>4</v>
      </c>
      <c r="H41" s="11">
        <v>2</v>
      </c>
      <c r="I41" s="25">
        <v>3</v>
      </c>
      <c r="J41" s="11">
        <v>1</v>
      </c>
      <c r="K41" s="25">
        <v>4</v>
      </c>
      <c r="L41" s="11">
        <v>2</v>
      </c>
      <c r="M41" s="25">
        <v>3</v>
      </c>
      <c r="N41" s="11">
        <v>4</v>
      </c>
      <c r="O41" s="25">
        <v>1</v>
      </c>
      <c r="P41" s="16">
        <f t="shared" si="3"/>
        <v>35</v>
      </c>
      <c r="Q41" s="40"/>
      <c r="R41" s="30">
        <f>$J2</f>
        <v>0.4166666666666667</v>
      </c>
      <c r="S41" t="s">
        <v>196</v>
      </c>
      <c r="T41" t="str">
        <f>$V$9</f>
        <v>Tombs</v>
      </c>
    </row>
    <row r="42" spans="1:20" ht="12.75">
      <c r="A42" s="4" t="s">
        <v>401</v>
      </c>
      <c r="B42" s="8">
        <v>5</v>
      </c>
      <c r="C42" s="25">
        <v>0</v>
      </c>
      <c r="D42" s="11">
        <v>3</v>
      </c>
      <c r="E42" s="25">
        <v>2</v>
      </c>
      <c r="F42" s="11">
        <v>0</v>
      </c>
      <c r="G42" s="25">
        <v>5</v>
      </c>
      <c r="H42" s="11">
        <v>2</v>
      </c>
      <c r="I42" s="25">
        <v>3</v>
      </c>
      <c r="J42" s="11">
        <v>5</v>
      </c>
      <c r="K42" s="25">
        <v>0</v>
      </c>
      <c r="L42" s="11">
        <v>0</v>
      </c>
      <c r="M42" s="25">
        <v>5</v>
      </c>
      <c r="N42" s="11">
        <v>0</v>
      </c>
      <c r="O42" s="25">
        <v>5</v>
      </c>
      <c r="P42" s="16">
        <f t="shared" si="3"/>
        <v>35</v>
      </c>
      <c r="Q42" s="40"/>
      <c r="R42" s="30">
        <f>$K2</f>
        <v>0.5833333333333334</v>
      </c>
      <c r="S42" t="s">
        <v>196</v>
      </c>
      <c r="T42" t="str">
        <f>$V$10</f>
        <v>StifledSilence</v>
      </c>
    </row>
    <row r="43" spans="1:20" ht="12.75">
      <c r="A43" s="4" t="s">
        <v>444</v>
      </c>
      <c r="B43" s="8">
        <v>4</v>
      </c>
      <c r="C43" s="25">
        <v>1</v>
      </c>
      <c r="D43" s="11">
        <v>4</v>
      </c>
      <c r="E43" s="25">
        <v>1</v>
      </c>
      <c r="F43" s="11">
        <v>4</v>
      </c>
      <c r="G43" s="25">
        <v>1</v>
      </c>
      <c r="H43" s="11">
        <v>1</v>
      </c>
      <c r="I43" s="25">
        <v>4</v>
      </c>
      <c r="J43" s="11">
        <v>4</v>
      </c>
      <c r="K43" s="25">
        <v>1</v>
      </c>
      <c r="L43" s="11">
        <v>3</v>
      </c>
      <c r="M43" s="25">
        <v>2</v>
      </c>
      <c r="N43" s="11">
        <v>3</v>
      </c>
      <c r="O43" s="25">
        <v>2</v>
      </c>
      <c r="P43" s="16">
        <f t="shared" si="3"/>
        <v>35</v>
      </c>
      <c r="Q43" s="40"/>
      <c r="T43" s="29" t="s">
        <v>186</v>
      </c>
    </row>
    <row r="44" spans="1:20" ht="12.75">
      <c r="A44" s="4" t="s">
        <v>254</v>
      </c>
      <c r="B44" s="8">
        <v>5</v>
      </c>
      <c r="C44" s="25">
        <v>0</v>
      </c>
      <c r="D44" s="11">
        <v>4</v>
      </c>
      <c r="E44" s="25">
        <v>1</v>
      </c>
      <c r="F44" s="11">
        <v>3</v>
      </c>
      <c r="G44" s="25">
        <v>2</v>
      </c>
      <c r="H44" s="11">
        <v>2</v>
      </c>
      <c r="I44" s="25">
        <v>3</v>
      </c>
      <c r="J44" s="11">
        <v>3</v>
      </c>
      <c r="K44" s="25">
        <v>2</v>
      </c>
      <c r="L44" s="11">
        <v>2</v>
      </c>
      <c r="M44" s="25">
        <v>3</v>
      </c>
      <c r="N44" s="11">
        <v>1</v>
      </c>
      <c r="O44" s="25">
        <v>4</v>
      </c>
      <c r="P44" s="16">
        <f t="shared" si="3"/>
        <v>35</v>
      </c>
      <c r="Q44" s="40"/>
      <c r="R44" s="30">
        <f>$L2</f>
        <v>0.2777777777777778</v>
      </c>
      <c r="S44" t="s">
        <v>196</v>
      </c>
      <c r="T44" t="str">
        <f>$V$11</f>
        <v>LiselTestify</v>
      </c>
    </row>
    <row r="45" spans="1:20" ht="12.75">
      <c r="A45" s="4" t="s">
        <v>268</v>
      </c>
      <c r="B45" s="8">
        <v>2</v>
      </c>
      <c r="C45" s="25">
        <v>3</v>
      </c>
      <c r="D45" s="11">
        <v>1</v>
      </c>
      <c r="E45" s="25">
        <v>4</v>
      </c>
      <c r="F45" s="11">
        <v>5</v>
      </c>
      <c r="G45" s="25">
        <v>0</v>
      </c>
      <c r="H45" s="11">
        <v>2</v>
      </c>
      <c r="I45" s="25">
        <v>3</v>
      </c>
      <c r="J45" s="11">
        <v>1</v>
      </c>
      <c r="K45" s="25">
        <v>4</v>
      </c>
      <c r="L45" s="11">
        <v>0</v>
      </c>
      <c r="M45" s="25">
        <v>5</v>
      </c>
      <c r="N45" s="11">
        <v>4</v>
      </c>
      <c r="O45" s="25">
        <v>1</v>
      </c>
      <c r="P45" s="16">
        <f t="shared" si="3"/>
        <v>35</v>
      </c>
      <c r="Q45" s="40"/>
      <c r="R45" s="30">
        <f>$M2</f>
        <v>0.7222222222222222</v>
      </c>
      <c r="S45" t="s">
        <v>196</v>
      </c>
      <c r="T45" t="str">
        <f>$V$12</f>
        <v>neonreaper</v>
      </c>
    </row>
    <row r="46" spans="1:20" ht="12.75">
      <c r="A46" s="4" t="s">
        <v>435</v>
      </c>
      <c r="B46" s="8">
        <v>1</v>
      </c>
      <c r="C46" s="25">
        <v>4</v>
      </c>
      <c r="D46" s="11">
        <v>1</v>
      </c>
      <c r="E46" s="25">
        <v>4</v>
      </c>
      <c r="F46" s="11">
        <v>1</v>
      </c>
      <c r="G46" s="25">
        <v>4</v>
      </c>
      <c r="H46" s="11">
        <v>5</v>
      </c>
      <c r="I46" s="25">
        <v>0</v>
      </c>
      <c r="J46" s="11">
        <v>2</v>
      </c>
      <c r="K46" s="25">
        <v>3</v>
      </c>
      <c r="L46" s="11">
        <v>0</v>
      </c>
      <c r="M46" s="25">
        <v>5</v>
      </c>
      <c r="N46" s="11">
        <v>5</v>
      </c>
      <c r="O46" s="25">
        <v>0</v>
      </c>
      <c r="P46" s="16">
        <f t="shared" si="3"/>
        <v>35</v>
      </c>
      <c r="Q46" s="40"/>
      <c r="T46" s="29" t="s">
        <v>186</v>
      </c>
    </row>
    <row r="47" spans="1:20" ht="12.75">
      <c r="A47" s="4" t="s">
        <v>431</v>
      </c>
      <c r="B47" s="8">
        <v>1</v>
      </c>
      <c r="C47" s="25">
        <v>4</v>
      </c>
      <c r="D47" s="11">
        <v>3</v>
      </c>
      <c r="E47" s="25">
        <v>2</v>
      </c>
      <c r="F47" s="11">
        <v>4</v>
      </c>
      <c r="G47" s="25">
        <v>1</v>
      </c>
      <c r="H47" s="11">
        <v>3</v>
      </c>
      <c r="I47" s="25">
        <v>2</v>
      </c>
      <c r="J47" s="11">
        <v>2</v>
      </c>
      <c r="K47" s="25">
        <v>3</v>
      </c>
      <c r="L47" s="11">
        <v>2</v>
      </c>
      <c r="M47" s="25">
        <v>3</v>
      </c>
      <c r="N47" s="11">
        <v>2</v>
      </c>
      <c r="O47" s="25">
        <v>3</v>
      </c>
      <c r="P47" s="16">
        <f t="shared" si="3"/>
        <v>35</v>
      </c>
      <c r="Q47" s="40"/>
      <c r="R47" s="30">
        <f>$N2</f>
        <v>0.3055555555555556</v>
      </c>
      <c r="S47" t="s">
        <v>196</v>
      </c>
      <c r="T47" t="str">
        <f>$V$13</f>
        <v>The Dealer</v>
      </c>
    </row>
    <row r="48" spans="1:20" ht="12.75">
      <c r="A48" s="4" t="s">
        <v>456</v>
      </c>
      <c r="B48" s="8">
        <v>4</v>
      </c>
      <c r="C48" s="25">
        <v>1</v>
      </c>
      <c r="D48" s="11">
        <v>4</v>
      </c>
      <c r="E48" s="25">
        <v>1</v>
      </c>
      <c r="F48" s="11">
        <v>3</v>
      </c>
      <c r="G48" s="25">
        <v>2</v>
      </c>
      <c r="H48" s="11">
        <v>1</v>
      </c>
      <c r="I48" s="25">
        <v>4</v>
      </c>
      <c r="J48" s="11">
        <v>3</v>
      </c>
      <c r="K48" s="25">
        <v>2</v>
      </c>
      <c r="L48" s="11">
        <v>1</v>
      </c>
      <c r="M48" s="25">
        <v>4</v>
      </c>
      <c r="N48" s="11">
        <v>1</v>
      </c>
      <c r="O48" s="25">
        <v>4</v>
      </c>
      <c r="P48" s="16">
        <f t="shared" si="3"/>
        <v>35</v>
      </c>
      <c r="Q48" s="40"/>
      <c r="R48" s="30">
        <f>$O2</f>
        <v>0.6944444444444444</v>
      </c>
      <c r="S48" t="s">
        <v>196</v>
      </c>
      <c r="T48" t="str">
        <f>$V$14</f>
        <v>SHINE GET 64</v>
      </c>
    </row>
    <row r="49" spans="1:17" ht="12.75">
      <c r="A49" s="4" t="s">
        <v>553</v>
      </c>
      <c r="B49" s="8">
        <v>5</v>
      </c>
      <c r="C49" s="25">
        <v>0</v>
      </c>
      <c r="D49" s="11">
        <v>0</v>
      </c>
      <c r="E49" s="25">
        <v>5</v>
      </c>
      <c r="F49" s="11">
        <v>5</v>
      </c>
      <c r="G49" s="25">
        <v>0</v>
      </c>
      <c r="H49" s="11">
        <v>4</v>
      </c>
      <c r="I49" s="25">
        <v>1</v>
      </c>
      <c r="J49" s="11">
        <v>5</v>
      </c>
      <c r="K49" s="25">
        <v>0</v>
      </c>
      <c r="L49" s="11">
        <v>0</v>
      </c>
      <c r="M49" s="25">
        <v>5</v>
      </c>
      <c r="N49" s="11">
        <v>1</v>
      </c>
      <c r="O49" s="25">
        <v>4</v>
      </c>
      <c r="P49" s="16">
        <f t="shared" si="3"/>
        <v>35</v>
      </c>
      <c r="Q49" s="40"/>
    </row>
    <row r="50" spans="1:18" ht="12.75">
      <c r="A50" s="4" t="s">
        <v>554</v>
      </c>
      <c r="B50" s="8">
        <v>3</v>
      </c>
      <c r="C50" s="25">
        <v>2</v>
      </c>
      <c r="D50" s="11">
        <v>2</v>
      </c>
      <c r="E50" s="25">
        <v>3</v>
      </c>
      <c r="F50" s="11">
        <v>0</v>
      </c>
      <c r="G50" s="25">
        <v>5</v>
      </c>
      <c r="H50" s="11">
        <v>1</v>
      </c>
      <c r="I50" s="25">
        <v>4</v>
      </c>
      <c r="J50" s="11">
        <v>1</v>
      </c>
      <c r="K50" s="25">
        <v>4</v>
      </c>
      <c r="L50" s="11">
        <v>2</v>
      </c>
      <c r="M50" s="25">
        <v>3</v>
      </c>
      <c r="N50" s="11">
        <v>0</v>
      </c>
      <c r="O50" s="25">
        <v>5</v>
      </c>
      <c r="P50" s="16">
        <f t="shared" si="3"/>
        <v>35</v>
      </c>
      <c r="Q50" s="40"/>
      <c r="R50" s="14" t="s">
        <v>475</v>
      </c>
    </row>
    <row r="51" spans="1:20" ht="12.75">
      <c r="A51" s="4" t="s">
        <v>359</v>
      </c>
      <c r="B51" s="8">
        <v>4</v>
      </c>
      <c r="C51" s="25">
        <v>1</v>
      </c>
      <c r="D51" s="11">
        <v>3</v>
      </c>
      <c r="E51" s="25">
        <v>2</v>
      </c>
      <c r="F51" s="11">
        <v>2</v>
      </c>
      <c r="G51" s="25">
        <v>3</v>
      </c>
      <c r="H51" s="11">
        <v>1</v>
      </c>
      <c r="I51" s="25">
        <v>4</v>
      </c>
      <c r="J51" s="11">
        <v>1</v>
      </c>
      <c r="K51" s="25">
        <v>4</v>
      </c>
      <c r="L51" s="11">
        <v>4</v>
      </c>
      <c r="M51" s="25">
        <v>1</v>
      </c>
      <c r="N51" s="11">
        <v>1</v>
      </c>
      <c r="O51" s="25">
        <v>4</v>
      </c>
      <c r="P51" s="16">
        <f t="shared" si="3"/>
        <v>35</v>
      </c>
      <c r="Q51" s="40"/>
      <c r="R51" s="15">
        <f>$O$4</f>
        <v>0.7777777777777778</v>
      </c>
      <c r="S51" t="s">
        <v>196</v>
      </c>
      <c r="T51" t="str">
        <f>$V$14</f>
        <v>SHINE GET 64</v>
      </c>
    </row>
    <row r="52" spans="1:20" ht="12.75">
      <c r="A52" s="4" t="s">
        <v>450</v>
      </c>
      <c r="B52" s="8">
        <v>3</v>
      </c>
      <c r="C52" s="25">
        <v>2</v>
      </c>
      <c r="D52" s="11">
        <v>2</v>
      </c>
      <c r="E52" s="25">
        <v>3</v>
      </c>
      <c r="F52" s="11">
        <v>0</v>
      </c>
      <c r="G52" s="25">
        <v>5</v>
      </c>
      <c r="H52" s="11">
        <v>1</v>
      </c>
      <c r="I52" s="25">
        <v>4</v>
      </c>
      <c r="J52" s="11">
        <v>0</v>
      </c>
      <c r="K52" s="25">
        <v>5</v>
      </c>
      <c r="L52" s="11">
        <v>1</v>
      </c>
      <c r="M52" s="25">
        <v>4</v>
      </c>
      <c r="N52" s="11">
        <v>0</v>
      </c>
      <c r="O52" s="25">
        <v>5</v>
      </c>
      <c r="P52" s="16">
        <f t="shared" si="3"/>
        <v>35</v>
      </c>
      <c r="Q52" s="40"/>
      <c r="R52" s="15">
        <f>$M$4</f>
        <v>0.7777777777777778</v>
      </c>
      <c r="S52" t="s">
        <v>196</v>
      </c>
      <c r="T52" t="str">
        <f>$V$12</f>
        <v>neonreaper</v>
      </c>
    </row>
    <row r="53" spans="1:20" ht="12.75">
      <c r="A53" s="4" t="s">
        <v>454</v>
      </c>
      <c r="B53" s="8">
        <v>5</v>
      </c>
      <c r="C53" s="25">
        <v>0</v>
      </c>
      <c r="D53" s="11">
        <v>3</v>
      </c>
      <c r="E53" s="25">
        <v>2</v>
      </c>
      <c r="F53" s="11">
        <v>0</v>
      </c>
      <c r="G53" s="25">
        <v>5</v>
      </c>
      <c r="H53" s="11">
        <v>5</v>
      </c>
      <c r="I53" s="25">
        <v>0</v>
      </c>
      <c r="J53" s="11">
        <v>3</v>
      </c>
      <c r="K53" s="25">
        <v>2</v>
      </c>
      <c r="L53" s="11">
        <v>0</v>
      </c>
      <c r="M53" s="25">
        <v>5</v>
      </c>
      <c r="N53" s="11">
        <v>0</v>
      </c>
      <c r="O53" s="25">
        <v>5</v>
      </c>
      <c r="P53" s="16">
        <f t="shared" si="3"/>
        <v>35</v>
      </c>
      <c r="Q53" s="40"/>
      <c r="R53" s="15">
        <f>$I$4</f>
        <v>0.6805555555555556</v>
      </c>
      <c r="S53" t="s">
        <v>196</v>
      </c>
      <c r="T53" t="str">
        <f>$V$8</f>
        <v>SBell0105</v>
      </c>
    </row>
    <row r="54" spans="1:20" ht="12.75">
      <c r="A54" s="4" t="s">
        <v>280</v>
      </c>
      <c r="B54" s="8">
        <v>2</v>
      </c>
      <c r="C54" s="25">
        <v>3</v>
      </c>
      <c r="D54" s="11">
        <v>4</v>
      </c>
      <c r="E54" s="25">
        <v>1</v>
      </c>
      <c r="F54" s="11">
        <v>4</v>
      </c>
      <c r="G54" s="25">
        <v>1</v>
      </c>
      <c r="H54" s="11">
        <v>1</v>
      </c>
      <c r="I54" s="25">
        <v>4</v>
      </c>
      <c r="J54" s="11">
        <v>0</v>
      </c>
      <c r="K54" s="25">
        <v>5</v>
      </c>
      <c r="L54" s="11">
        <v>1</v>
      </c>
      <c r="M54" s="25">
        <v>4</v>
      </c>
      <c r="N54" s="11">
        <v>2</v>
      </c>
      <c r="O54" s="25">
        <v>3</v>
      </c>
      <c r="P54" s="16">
        <f t="shared" si="3"/>
        <v>35</v>
      </c>
      <c r="Q54" s="40"/>
      <c r="R54" s="15">
        <f>$B$4</f>
        <v>0.6527777777777778</v>
      </c>
      <c r="S54" t="s">
        <v>196</v>
      </c>
      <c r="T54" t="str">
        <f>$V$1</f>
        <v>raytan7585</v>
      </c>
    </row>
    <row r="55" spans="1:22" ht="12.75">
      <c r="A55" s="4" t="s">
        <v>347</v>
      </c>
      <c r="B55" s="8">
        <v>4</v>
      </c>
      <c r="C55" s="25">
        <v>1</v>
      </c>
      <c r="D55" s="11">
        <v>3</v>
      </c>
      <c r="E55" s="25">
        <v>2</v>
      </c>
      <c r="F55" s="11">
        <v>1</v>
      </c>
      <c r="G55" s="25">
        <v>4</v>
      </c>
      <c r="H55" s="11">
        <v>5</v>
      </c>
      <c r="I55" s="25">
        <v>0</v>
      </c>
      <c r="J55" s="11">
        <v>1</v>
      </c>
      <c r="K55" s="25">
        <v>4</v>
      </c>
      <c r="L55" s="11">
        <v>1</v>
      </c>
      <c r="M55" s="25">
        <v>4</v>
      </c>
      <c r="N55" s="11">
        <v>3</v>
      </c>
      <c r="O55" s="25">
        <v>2</v>
      </c>
      <c r="P55" s="16">
        <f t="shared" si="3"/>
        <v>35</v>
      </c>
      <c r="Q55" s="40"/>
      <c r="R55" s="15">
        <f>$K$4</f>
        <v>0.625</v>
      </c>
      <c r="S55" t="s">
        <v>196</v>
      </c>
      <c r="T55" t="str">
        <f>$V$10</f>
        <v>StifledSilence</v>
      </c>
      <c r="V55" s="15"/>
    </row>
    <row r="56" spans="1:22" ht="12.75">
      <c r="A56" s="4" t="s">
        <v>474</v>
      </c>
      <c r="B56" s="8">
        <v>3</v>
      </c>
      <c r="C56" s="25">
        <v>2</v>
      </c>
      <c r="D56" s="11">
        <v>5</v>
      </c>
      <c r="E56" s="25">
        <v>0</v>
      </c>
      <c r="F56" s="11">
        <v>5</v>
      </c>
      <c r="G56" s="25">
        <v>0</v>
      </c>
      <c r="H56" s="11">
        <v>2</v>
      </c>
      <c r="I56" s="25">
        <v>3</v>
      </c>
      <c r="J56" s="11">
        <v>2</v>
      </c>
      <c r="K56" s="25">
        <v>3</v>
      </c>
      <c r="L56" s="11">
        <v>1</v>
      </c>
      <c r="M56" s="25">
        <v>4</v>
      </c>
      <c r="N56" s="11">
        <v>1</v>
      </c>
      <c r="O56" s="25">
        <v>4</v>
      </c>
      <c r="P56" s="16">
        <f t="shared" si="3"/>
        <v>35</v>
      </c>
      <c r="Q56" s="40"/>
      <c r="R56" s="15">
        <f>$D$4</f>
        <v>0.6111111111111112</v>
      </c>
      <c r="S56" t="s">
        <v>196</v>
      </c>
      <c r="T56" t="str">
        <f>$V$3</f>
        <v>BIGPUN9999</v>
      </c>
      <c r="V56" s="15"/>
    </row>
    <row r="57" spans="1:20" ht="12.75">
      <c r="A57" s="4" t="s">
        <v>452</v>
      </c>
      <c r="B57" s="8">
        <v>5</v>
      </c>
      <c r="C57" s="25">
        <v>0</v>
      </c>
      <c r="D57" s="11">
        <v>5</v>
      </c>
      <c r="E57" s="25">
        <v>0</v>
      </c>
      <c r="F57" s="11">
        <v>3</v>
      </c>
      <c r="G57" s="25">
        <v>2</v>
      </c>
      <c r="H57" s="11">
        <v>4</v>
      </c>
      <c r="I57" s="25">
        <v>1</v>
      </c>
      <c r="J57" s="11">
        <v>5</v>
      </c>
      <c r="K57" s="25">
        <v>0</v>
      </c>
      <c r="L57" s="11">
        <v>1</v>
      </c>
      <c r="M57" s="25">
        <v>4</v>
      </c>
      <c r="N57" s="11">
        <v>0</v>
      </c>
      <c r="O57" s="25">
        <v>5</v>
      </c>
      <c r="P57" s="16">
        <f t="shared" si="3"/>
        <v>35</v>
      </c>
      <c r="Q57" s="40"/>
      <c r="R57" s="15">
        <f>$G$4</f>
        <v>0.5070422535211268</v>
      </c>
      <c r="S57" t="s">
        <v>196</v>
      </c>
      <c r="T57" t="str">
        <f>$V$6</f>
        <v>Sess</v>
      </c>
    </row>
    <row r="58" spans="1:20" ht="12.75">
      <c r="A58" s="4" t="s">
        <v>348</v>
      </c>
      <c r="B58" s="8">
        <v>2</v>
      </c>
      <c r="C58" s="25">
        <v>3</v>
      </c>
      <c r="D58" s="11">
        <v>3</v>
      </c>
      <c r="E58" s="25">
        <v>2</v>
      </c>
      <c r="F58" s="11">
        <v>0</v>
      </c>
      <c r="G58" s="25">
        <v>5</v>
      </c>
      <c r="H58" s="11">
        <v>0</v>
      </c>
      <c r="I58" s="25">
        <v>5</v>
      </c>
      <c r="J58" s="11">
        <v>0</v>
      </c>
      <c r="K58" s="25">
        <v>5</v>
      </c>
      <c r="L58" s="11">
        <v>2</v>
      </c>
      <c r="M58" s="25">
        <v>3</v>
      </c>
      <c r="N58" s="11">
        <v>1</v>
      </c>
      <c r="O58" s="25">
        <v>4</v>
      </c>
      <c r="P58" s="16">
        <f t="shared" si="3"/>
        <v>35</v>
      </c>
      <c r="Q58" s="40"/>
      <c r="R58" s="15">
        <f>$F$4</f>
        <v>0.49295774647887325</v>
      </c>
      <c r="S58" t="s">
        <v>196</v>
      </c>
      <c r="T58" t="str">
        <f>$V$5</f>
        <v>meisnewbie</v>
      </c>
    </row>
    <row r="59" spans="1:20" ht="12.75">
      <c r="A59" s="4" t="s">
        <v>555</v>
      </c>
      <c r="B59" s="8">
        <v>2</v>
      </c>
      <c r="C59" s="25">
        <v>3</v>
      </c>
      <c r="D59" s="11">
        <v>3</v>
      </c>
      <c r="E59" s="25">
        <v>2</v>
      </c>
      <c r="F59" s="11">
        <v>4</v>
      </c>
      <c r="G59" s="25">
        <v>1</v>
      </c>
      <c r="H59" s="11">
        <v>2</v>
      </c>
      <c r="I59" s="25">
        <v>3</v>
      </c>
      <c r="J59" s="11">
        <v>0</v>
      </c>
      <c r="K59" s="25">
        <v>5</v>
      </c>
      <c r="L59" s="11">
        <v>0</v>
      </c>
      <c r="M59" s="25">
        <v>5</v>
      </c>
      <c r="N59" s="11">
        <v>3</v>
      </c>
      <c r="O59" s="25">
        <v>2</v>
      </c>
      <c r="P59" s="16">
        <f t="shared" si="3"/>
        <v>35</v>
      </c>
      <c r="Q59" s="40"/>
      <c r="R59" s="15">
        <f>$E$4</f>
        <v>0.3888888888888889</v>
      </c>
      <c r="S59" t="s">
        <v>196</v>
      </c>
      <c r="T59" t="str">
        <f>$V$4</f>
        <v>starcow</v>
      </c>
    </row>
    <row r="60" spans="1:20" ht="12.75">
      <c r="A60" s="4" t="s">
        <v>453</v>
      </c>
      <c r="B60" s="8">
        <v>1</v>
      </c>
      <c r="C60" s="25">
        <v>4</v>
      </c>
      <c r="D60" s="11">
        <v>4</v>
      </c>
      <c r="E60" s="25">
        <v>1</v>
      </c>
      <c r="F60" s="11">
        <v>0</v>
      </c>
      <c r="G60" s="25">
        <v>5</v>
      </c>
      <c r="H60" s="11">
        <v>2</v>
      </c>
      <c r="I60" s="25">
        <v>3</v>
      </c>
      <c r="J60" s="11">
        <v>0</v>
      </c>
      <c r="K60" s="25">
        <v>5</v>
      </c>
      <c r="L60" s="11">
        <v>1</v>
      </c>
      <c r="M60" s="25">
        <v>4</v>
      </c>
      <c r="N60" s="11">
        <v>2</v>
      </c>
      <c r="O60" s="25">
        <v>3</v>
      </c>
      <c r="P60" s="16">
        <f t="shared" si="3"/>
        <v>35</v>
      </c>
      <c r="Q60" s="40"/>
      <c r="R60" s="15">
        <f>$J$4</f>
        <v>0.375</v>
      </c>
      <c r="S60" t="s">
        <v>196</v>
      </c>
      <c r="T60" t="str">
        <f>$V$9</f>
        <v>Tombs</v>
      </c>
    </row>
    <row r="61" spans="1:20" ht="12.75">
      <c r="A61" s="4" t="s">
        <v>146</v>
      </c>
      <c r="B61" s="8">
        <v>4</v>
      </c>
      <c r="C61" s="25">
        <v>1</v>
      </c>
      <c r="D61" s="11">
        <v>0</v>
      </c>
      <c r="E61" s="25">
        <v>5</v>
      </c>
      <c r="F61" s="11">
        <v>2</v>
      </c>
      <c r="G61" s="25">
        <v>3</v>
      </c>
      <c r="H61" s="11">
        <v>3</v>
      </c>
      <c r="I61" s="25">
        <v>2</v>
      </c>
      <c r="J61" s="11">
        <v>4</v>
      </c>
      <c r="K61" s="25">
        <v>1</v>
      </c>
      <c r="L61" s="11">
        <v>0</v>
      </c>
      <c r="M61" s="25">
        <v>5</v>
      </c>
      <c r="N61" s="11">
        <v>0</v>
      </c>
      <c r="O61" s="25">
        <v>5</v>
      </c>
      <c r="P61" s="16">
        <f t="shared" si="3"/>
        <v>35</v>
      </c>
      <c r="Q61" s="40"/>
      <c r="R61" s="15">
        <f>$C$4</f>
        <v>0.3472222222222222</v>
      </c>
      <c r="S61" t="s">
        <v>196</v>
      </c>
      <c r="T61" t="str">
        <f>$V$2</f>
        <v>Delseban</v>
      </c>
    </row>
    <row r="62" spans="1:20" ht="12.75">
      <c r="A62" s="4" t="s">
        <v>442</v>
      </c>
      <c r="B62" s="8">
        <v>4</v>
      </c>
      <c r="C62" s="25">
        <v>1</v>
      </c>
      <c r="D62" s="11">
        <v>5</v>
      </c>
      <c r="E62" s="25">
        <v>0</v>
      </c>
      <c r="F62" s="11">
        <v>4</v>
      </c>
      <c r="G62" s="25">
        <v>1</v>
      </c>
      <c r="H62" s="11">
        <v>2</v>
      </c>
      <c r="I62" s="25">
        <v>3</v>
      </c>
      <c r="J62" s="11">
        <v>2</v>
      </c>
      <c r="K62" s="25">
        <v>3</v>
      </c>
      <c r="L62" s="11">
        <v>3</v>
      </c>
      <c r="M62" s="25">
        <v>2</v>
      </c>
      <c r="N62" s="11">
        <v>2</v>
      </c>
      <c r="O62" s="25">
        <v>3</v>
      </c>
      <c r="P62" s="16">
        <f t="shared" si="3"/>
        <v>35</v>
      </c>
      <c r="Q62" s="40"/>
      <c r="R62" s="15">
        <f>$H$4</f>
        <v>0.3194444444444444</v>
      </c>
      <c r="S62" t="s">
        <v>196</v>
      </c>
      <c r="T62" t="str">
        <f>$V$7</f>
        <v>Pats_Dynasty</v>
      </c>
    </row>
    <row r="63" spans="1:20" ht="12.75">
      <c r="A63" s="4" t="s">
        <v>158</v>
      </c>
      <c r="B63" s="8">
        <v>1</v>
      </c>
      <c r="C63" s="25">
        <v>4</v>
      </c>
      <c r="D63" s="11">
        <v>3</v>
      </c>
      <c r="E63" s="25">
        <v>2</v>
      </c>
      <c r="F63" s="11">
        <v>2</v>
      </c>
      <c r="G63" s="25">
        <v>3</v>
      </c>
      <c r="H63" s="11">
        <v>1</v>
      </c>
      <c r="I63" s="25">
        <v>4</v>
      </c>
      <c r="J63" s="11">
        <v>1</v>
      </c>
      <c r="K63" s="25">
        <v>4</v>
      </c>
      <c r="L63" s="11">
        <v>1</v>
      </c>
      <c r="M63" s="25">
        <v>4</v>
      </c>
      <c r="N63" s="11">
        <v>1</v>
      </c>
      <c r="O63" s="25">
        <v>4</v>
      </c>
      <c r="P63" s="16">
        <f t="shared" si="3"/>
        <v>35</v>
      </c>
      <c r="Q63" s="40"/>
      <c r="R63" s="15">
        <f>$L$4</f>
        <v>0.2222222222222222</v>
      </c>
      <c r="S63" t="s">
        <v>196</v>
      </c>
      <c r="T63" t="str">
        <f>$V$11</f>
        <v>LiselTestify</v>
      </c>
    </row>
    <row r="64" spans="1:20" ht="12.75">
      <c r="A64" s="4" t="s">
        <v>464</v>
      </c>
      <c r="B64" s="8">
        <v>2</v>
      </c>
      <c r="C64" s="25">
        <v>3</v>
      </c>
      <c r="D64" s="11">
        <v>3</v>
      </c>
      <c r="E64" s="25">
        <v>2</v>
      </c>
      <c r="F64" s="11">
        <v>3</v>
      </c>
      <c r="G64" s="25">
        <v>2</v>
      </c>
      <c r="H64" s="11">
        <v>0</v>
      </c>
      <c r="I64" s="25">
        <v>5</v>
      </c>
      <c r="J64" s="11">
        <v>0</v>
      </c>
      <c r="K64" s="25">
        <v>5</v>
      </c>
      <c r="L64" s="11">
        <v>3</v>
      </c>
      <c r="M64" s="25">
        <v>2</v>
      </c>
      <c r="N64" s="11">
        <v>2</v>
      </c>
      <c r="O64" s="25">
        <v>3</v>
      </c>
      <c r="P64" s="16">
        <f t="shared" si="3"/>
        <v>35</v>
      </c>
      <c r="Q64" s="40"/>
      <c r="R64" s="15">
        <f>$N$4</f>
        <v>0.2222222222222222</v>
      </c>
      <c r="S64" t="s">
        <v>196</v>
      </c>
      <c r="T64" t="str">
        <f>$V$13</f>
        <v>The Dealer</v>
      </c>
    </row>
    <row r="65" spans="1:19" ht="12.75">
      <c r="A65" s="4" t="s">
        <v>145</v>
      </c>
      <c r="B65" s="8">
        <v>3</v>
      </c>
      <c r="C65" s="25">
        <v>2</v>
      </c>
      <c r="D65" s="11">
        <v>0</v>
      </c>
      <c r="E65" s="25">
        <v>5</v>
      </c>
      <c r="F65" s="11">
        <v>5</v>
      </c>
      <c r="G65" s="25">
        <v>0</v>
      </c>
      <c r="H65" s="11">
        <v>3</v>
      </c>
      <c r="I65" s="25">
        <v>2</v>
      </c>
      <c r="J65" s="11">
        <v>1</v>
      </c>
      <c r="K65" s="25">
        <v>4</v>
      </c>
      <c r="L65" s="11">
        <v>2</v>
      </c>
      <c r="M65" s="25">
        <v>3</v>
      </c>
      <c r="N65" s="11">
        <v>3</v>
      </c>
      <c r="O65" s="25">
        <v>2</v>
      </c>
      <c r="P65" s="16">
        <f t="shared" si="3"/>
        <v>35</v>
      </c>
      <c r="Q65" s="40"/>
      <c r="S65" s="15"/>
    </row>
    <row r="66" spans="1:18" ht="12.75">
      <c r="A66" s="4" t="s">
        <v>243</v>
      </c>
      <c r="B66" s="8">
        <v>4</v>
      </c>
      <c r="C66" s="25">
        <v>1</v>
      </c>
      <c r="D66" s="11">
        <v>1</v>
      </c>
      <c r="E66" s="25">
        <v>4</v>
      </c>
      <c r="F66" s="11">
        <v>3</v>
      </c>
      <c r="G66" s="25">
        <v>2</v>
      </c>
      <c r="H66" s="11">
        <v>2</v>
      </c>
      <c r="I66" s="25">
        <v>3</v>
      </c>
      <c r="J66" s="11">
        <v>1</v>
      </c>
      <c r="K66" s="25">
        <v>4</v>
      </c>
      <c r="L66" s="11">
        <v>2</v>
      </c>
      <c r="M66" s="25">
        <v>3</v>
      </c>
      <c r="N66" s="11">
        <v>1</v>
      </c>
      <c r="O66" s="25">
        <v>4</v>
      </c>
      <c r="P66" s="16">
        <f t="shared" si="3"/>
        <v>35</v>
      </c>
      <c r="Q66" s="40"/>
      <c r="R66" s="14" t="s">
        <v>181</v>
      </c>
    </row>
    <row r="67" spans="1:20" ht="12.75">
      <c r="A67" s="4" t="s">
        <v>148</v>
      </c>
      <c r="B67" s="8">
        <v>2</v>
      </c>
      <c r="C67" s="25">
        <v>3</v>
      </c>
      <c r="D67" s="11">
        <v>5</v>
      </c>
      <c r="E67" s="25">
        <v>0</v>
      </c>
      <c r="F67" s="11">
        <v>0</v>
      </c>
      <c r="G67" s="25">
        <v>5</v>
      </c>
      <c r="H67" s="11">
        <v>3</v>
      </c>
      <c r="I67" s="25">
        <v>2</v>
      </c>
      <c r="J67" s="11">
        <v>5</v>
      </c>
      <c r="K67" s="25">
        <v>0</v>
      </c>
      <c r="L67" s="11">
        <v>3</v>
      </c>
      <c r="M67" s="25">
        <v>2</v>
      </c>
      <c r="N67" s="11">
        <v>0</v>
      </c>
      <c r="O67" s="25">
        <v>5</v>
      </c>
      <c r="P67" s="16">
        <f t="shared" si="3"/>
        <v>35</v>
      </c>
      <c r="Q67" s="40"/>
      <c r="R67" s="17">
        <f>COUNTIF(M$6:M$506,"5")</f>
        <v>24</v>
      </c>
      <c r="S67" t="s">
        <v>196</v>
      </c>
      <c r="T67" t="str">
        <f>$V$12</f>
        <v>neonreaper</v>
      </c>
    </row>
    <row r="68" spans="1:20" ht="12.75">
      <c r="A68" s="4" t="s">
        <v>345</v>
      </c>
      <c r="B68" s="8">
        <v>3</v>
      </c>
      <c r="C68" s="25">
        <v>2</v>
      </c>
      <c r="D68" s="11">
        <v>5</v>
      </c>
      <c r="E68" s="25">
        <v>0</v>
      </c>
      <c r="F68" s="11">
        <v>5</v>
      </c>
      <c r="G68" s="25">
        <v>0</v>
      </c>
      <c r="H68" s="11">
        <v>2</v>
      </c>
      <c r="I68" s="25">
        <v>3</v>
      </c>
      <c r="J68" s="11">
        <v>1</v>
      </c>
      <c r="K68" s="25">
        <v>4</v>
      </c>
      <c r="L68" s="11">
        <v>3</v>
      </c>
      <c r="M68" s="25">
        <v>2</v>
      </c>
      <c r="N68" s="11">
        <v>2</v>
      </c>
      <c r="O68" s="25">
        <v>3</v>
      </c>
      <c r="P68" s="16">
        <f t="shared" si="3"/>
        <v>35</v>
      </c>
      <c r="Q68" s="40"/>
      <c r="R68" s="17">
        <f>COUNTIF(O$6:O$506,"5")</f>
        <v>22</v>
      </c>
      <c r="S68" t="s">
        <v>196</v>
      </c>
      <c r="T68" t="str">
        <f>$V$14</f>
        <v>SHINE GET 64</v>
      </c>
    </row>
    <row r="69" spans="1:20" ht="12.75">
      <c r="A69" s="4" t="s">
        <v>351</v>
      </c>
      <c r="B69" s="8">
        <v>5</v>
      </c>
      <c r="C69" s="25">
        <v>0</v>
      </c>
      <c r="D69" s="11">
        <v>2</v>
      </c>
      <c r="E69" s="25">
        <v>3</v>
      </c>
      <c r="F69" s="11">
        <v>0</v>
      </c>
      <c r="G69" s="25">
        <v>5</v>
      </c>
      <c r="H69" s="11">
        <v>2</v>
      </c>
      <c r="I69" s="25">
        <v>3</v>
      </c>
      <c r="J69" s="11">
        <v>5</v>
      </c>
      <c r="K69" s="25">
        <v>0</v>
      </c>
      <c r="L69" s="11">
        <v>0</v>
      </c>
      <c r="M69" s="25">
        <v>5</v>
      </c>
      <c r="N69" s="11">
        <v>5</v>
      </c>
      <c r="O69" s="25">
        <v>0</v>
      </c>
      <c r="P69" s="16">
        <f t="shared" si="3"/>
        <v>35</v>
      </c>
      <c r="Q69" s="40"/>
      <c r="R69" s="17">
        <f>COUNTIF(B$6:B$506,"5")</f>
        <v>18</v>
      </c>
      <c r="S69" t="s">
        <v>196</v>
      </c>
      <c r="T69" t="str">
        <f>$V$1</f>
        <v>raytan7585</v>
      </c>
    </row>
    <row r="70" spans="1:20" ht="12.75">
      <c r="A70" s="4" t="s">
        <v>418</v>
      </c>
      <c r="B70" s="8">
        <v>5</v>
      </c>
      <c r="C70" s="25">
        <v>0</v>
      </c>
      <c r="D70" s="11">
        <v>5</v>
      </c>
      <c r="E70" s="25">
        <v>0</v>
      </c>
      <c r="F70" s="11">
        <v>0</v>
      </c>
      <c r="G70" s="25">
        <v>5</v>
      </c>
      <c r="H70" s="11">
        <v>5</v>
      </c>
      <c r="I70" s="25">
        <v>0</v>
      </c>
      <c r="J70" s="11">
        <v>0</v>
      </c>
      <c r="K70" s="25">
        <v>5</v>
      </c>
      <c r="L70" s="11">
        <v>0</v>
      </c>
      <c r="M70" s="25">
        <v>5</v>
      </c>
      <c r="N70" s="11">
        <v>0</v>
      </c>
      <c r="O70" s="25">
        <v>5</v>
      </c>
      <c r="P70" s="16">
        <f aca="true" t="shared" si="4" ref="P70:P133">SUM(B70:O70)</f>
        <v>35</v>
      </c>
      <c r="Q70" s="40"/>
      <c r="R70" s="17">
        <f>COUNTIF(K$6:K$506,"5")</f>
        <v>15</v>
      </c>
      <c r="S70" t="s">
        <v>196</v>
      </c>
      <c r="T70" t="str">
        <f>$V$10</f>
        <v>StifledSilence</v>
      </c>
    </row>
    <row r="71" spans="1:20" ht="12.75">
      <c r="A71" s="4" t="s">
        <v>473</v>
      </c>
      <c r="B71" s="8">
        <v>5</v>
      </c>
      <c r="C71" s="25">
        <v>0</v>
      </c>
      <c r="D71" s="11">
        <v>5</v>
      </c>
      <c r="E71" s="25">
        <v>0</v>
      </c>
      <c r="F71" s="11">
        <v>5</v>
      </c>
      <c r="G71" s="25">
        <v>0</v>
      </c>
      <c r="H71" s="11">
        <v>5</v>
      </c>
      <c r="I71" s="25">
        <v>0</v>
      </c>
      <c r="J71" s="11">
        <v>5</v>
      </c>
      <c r="K71" s="25">
        <v>0</v>
      </c>
      <c r="L71" s="11">
        <v>0</v>
      </c>
      <c r="M71" s="25">
        <v>5</v>
      </c>
      <c r="N71" s="11">
        <v>0</v>
      </c>
      <c r="O71" s="25">
        <v>5</v>
      </c>
      <c r="P71" s="16">
        <f t="shared" si="4"/>
        <v>35</v>
      </c>
      <c r="Q71" s="40"/>
      <c r="R71" s="17">
        <f>COUNTIF(G$6:G$506,"5")</f>
        <v>15</v>
      </c>
      <c r="S71" t="s">
        <v>196</v>
      </c>
      <c r="T71" t="str">
        <f>$V$6</f>
        <v>Sess</v>
      </c>
    </row>
    <row r="72" spans="1:20" ht="12.75">
      <c r="A72" s="4" t="s">
        <v>459</v>
      </c>
      <c r="B72" s="8">
        <v>4</v>
      </c>
      <c r="C72" s="25">
        <v>1</v>
      </c>
      <c r="D72" s="11">
        <v>4</v>
      </c>
      <c r="E72" s="25">
        <v>1</v>
      </c>
      <c r="F72" s="11">
        <v>2</v>
      </c>
      <c r="G72" s="25">
        <v>3</v>
      </c>
      <c r="H72" s="11">
        <v>1</v>
      </c>
      <c r="I72" s="25">
        <v>4</v>
      </c>
      <c r="J72" s="11">
        <v>1</v>
      </c>
      <c r="K72" s="25">
        <v>4</v>
      </c>
      <c r="L72" s="11">
        <v>1</v>
      </c>
      <c r="M72" s="25">
        <v>4</v>
      </c>
      <c r="N72" s="11">
        <v>0</v>
      </c>
      <c r="O72" s="25">
        <v>5</v>
      </c>
      <c r="P72" s="16">
        <f t="shared" si="4"/>
        <v>35</v>
      </c>
      <c r="Q72" s="40"/>
      <c r="R72" s="17">
        <f>COUNTIF(F$6:F$506,"5")</f>
        <v>14</v>
      </c>
      <c r="S72" t="s">
        <v>196</v>
      </c>
      <c r="T72" t="str">
        <f>$V$5</f>
        <v>meisnewbie</v>
      </c>
    </row>
    <row r="73" spans="1:20" ht="12.75">
      <c r="A73" s="4" t="s">
        <v>331</v>
      </c>
      <c r="B73" s="8">
        <v>4</v>
      </c>
      <c r="C73" s="25">
        <v>1</v>
      </c>
      <c r="D73" s="11">
        <v>3</v>
      </c>
      <c r="E73" s="25">
        <v>2</v>
      </c>
      <c r="F73" s="11">
        <v>4</v>
      </c>
      <c r="G73" s="25">
        <v>1</v>
      </c>
      <c r="H73" s="11">
        <v>1</v>
      </c>
      <c r="I73" s="25">
        <v>4</v>
      </c>
      <c r="J73" s="11">
        <v>5</v>
      </c>
      <c r="K73" s="25">
        <v>0</v>
      </c>
      <c r="L73" s="11">
        <v>0</v>
      </c>
      <c r="M73" s="25">
        <v>5</v>
      </c>
      <c r="N73" s="11">
        <v>0</v>
      </c>
      <c r="O73" s="25">
        <v>5</v>
      </c>
      <c r="P73" s="16">
        <f t="shared" si="4"/>
        <v>35</v>
      </c>
      <c r="Q73" s="40"/>
      <c r="R73" s="17">
        <f>COUNTIF(D$6:D$506,"5")</f>
        <v>11</v>
      </c>
      <c r="S73" t="s">
        <v>196</v>
      </c>
      <c r="T73" t="str">
        <f>$V$3</f>
        <v>BIGPUN9999</v>
      </c>
    </row>
    <row r="74" spans="1:20" ht="12.75">
      <c r="A74" s="4" t="s">
        <v>197</v>
      </c>
      <c r="B74" s="8">
        <v>2</v>
      </c>
      <c r="C74" s="25">
        <v>3</v>
      </c>
      <c r="D74" s="11">
        <v>1</v>
      </c>
      <c r="E74" s="25">
        <v>4</v>
      </c>
      <c r="F74" s="11">
        <v>1</v>
      </c>
      <c r="G74" s="25">
        <v>4</v>
      </c>
      <c r="H74" s="11">
        <v>0</v>
      </c>
      <c r="I74" s="25">
        <v>5</v>
      </c>
      <c r="J74" s="11">
        <v>2</v>
      </c>
      <c r="K74" s="25">
        <v>3</v>
      </c>
      <c r="L74" s="11">
        <v>1</v>
      </c>
      <c r="M74" s="25">
        <v>4</v>
      </c>
      <c r="N74" s="11">
        <v>1</v>
      </c>
      <c r="O74" s="25">
        <v>4</v>
      </c>
      <c r="P74" s="16">
        <f t="shared" si="4"/>
        <v>35</v>
      </c>
      <c r="Q74" s="40"/>
      <c r="R74" s="17">
        <f>COUNTIF(J$6:J$506,"5")</f>
        <v>11</v>
      </c>
      <c r="S74" t="s">
        <v>196</v>
      </c>
      <c r="T74" t="str">
        <f>$V$9</f>
        <v>Tombs</v>
      </c>
    </row>
    <row r="75" spans="1:20" ht="12.75">
      <c r="A75" s="4" t="s">
        <v>463</v>
      </c>
      <c r="B75" s="8">
        <v>4</v>
      </c>
      <c r="C75" s="25">
        <v>1</v>
      </c>
      <c r="D75" s="11">
        <v>2</v>
      </c>
      <c r="E75" s="25">
        <v>3</v>
      </c>
      <c r="F75" s="11">
        <v>5</v>
      </c>
      <c r="G75" s="25">
        <v>0</v>
      </c>
      <c r="H75" s="11">
        <v>2</v>
      </c>
      <c r="I75" s="25">
        <v>3</v>
      </c>
      <c r="J75" s="11">
        <v>2</v>
      </c>
      <c r="K75" s="25">
        <v>3</v>
      </c>
      <c r="L75" s="11">
        <v>1</v>
      </c>
      <c r="M75" s="25">
        <v>4</v>
      </c>
      <c r="N75" s="11">
        <v>0</v>
      </c>
      <c r="O75" s="25">
        <v>5</v>
      </c>
      <c r="P75" s="16">
        <f t="shared" si="4"/>
        <v>35</v>
      </c>
      <c r="Q75" s="40"/>
      <c r="R75" s="17">
        <f>COUNTIF(I$6:I$506,"5")</f>
        <v>8</v>
      </c>
      <c r="S75" t="s">
        <v>196</v>
      </c>
      <c r="T75" t="str">
        <f>$V$8</f>
        <v>SBell0105</v>
      </c>
    </row>
    <row r="76" spans="1:20" ht="12.75">
      <c r="A76" s="4" t="s">
        <v>169</v>
      </c>
      <c r="B76" s="8">
        <v>2</v>
      </c>
      <c r="C76" s="25">
        <v>3</v>
      </c>
      <c r="D76" s="11">
        <v>2</v>
      </c>
      <c r="E76" s="25">
        <v>3</v>
      </c>
      <c r="F76" s="11">
        <v>1</v>
      </c>
      <c r="G76" s="25">
        <v>4</v>
      </c>
      <c r="H76" s="11">
        <v>1</v>
      </c>
      <c r="I76" s="25">
        <v>4</v>
      </c>
      <c r="J76" s="11">
        <v>3</v>
      </c>
      <c r="K76" s="25">
        <v>2</v>
      </c>
      <c r="L76" s="11">
        <v>4</v>
      </c>
      <c r="M76" s="25">
        <v>1</v>
      </c>
      <c r="N76" s="11">
        <v>3</v>
      </c>
      <c r="O76" s="25">
        <v>2</v>
      </c>
      <c r="P76" s="16">
        <f t="shared" si="4"/>
        <v>35</v>
      </c>
      <c r="Q76" s="40"/>
      <c r="R76" s="17">
        <f>COUNTIF(H$6:H$506,"5")</f>
        <v>8</v>
      </c>
      <c r="S76" t="s">
        <v>196</v>
      </c>
      <c r="T76" t="str">
        <f>$V$7</f>
        <v>Pats_Dynasty</v>
      </c>
    </row>
    <row r="77" spans="1:20" ht="12.75">
      <c r="A77" s="4" t="s">
        <v>149</v>
      </c>
      <c r="B77" s="8">
        <v>2</v>
      </c>
      <c r="C77" s="25">
        <v>3</v>
      </c>
      <c r="D77" s="11">
        <v>2</v>
      </c>
      <c r="E77" s="25">
        <v>3</v>
      </c>
      <c r="F77" s="11">
        <v>2</v>
      </c>
      <c r="G77" s="25">
        <v>3</v>
      </c>
      <c r="H77" s="11">
        <v>3</v>
      </c>
      <c r="I77" s="25">
        <v>2</v>
      </c>
      <c r="J77" s="11">
        <v>4</v>
      </c>
      <c r="K77" s="25">
        <v>1</v>
      </c>
      <c r="L77" s="11">
        <v>1</v>
      </c>
      <c r="M77" s="25">
        <v>4</v>
      </c>
      <c r="N77" s="11">
        <v>4</v>
      </c>
      <c r="O77" s="25">
        <v>1</v>
      </c>
      <c r="P77" s="16">
        <f t="shared" si="4"/>
        <v>35</v>
      </c>
      <c r="Q77" s="40"/>
      <c r="R77" s="17">
        <f>COUNTIF(N$6:N$506,"5")</f>
        <v>6</v>
      </c>
      <c r="S77" t="s">
        <v>196</v>
      </c>
      <c r="T77" t="str">
        <f>$V$13</f>
        <v>The Dealer</v>
      </c>
    </row>
    <row r="78" spans="1:20" ht="12.75">
      <c r="A78" s="4" t="s">
        <v>24</v>
      </c>
      <c r="B78" s="8"/>
      <c r="C78" s="25"/>
      <c r="D78" s="11"/>
      <c r="E78" s="25"/>
      <c r="F78" s="11"/>
      <c r="G78" s="25"/>
      <c r="H78" s="11"/>
      <c r="I78" s="25"/>
      <c r="J78" s="11"/>
      <c r="K78" s="25"/>
      <c r="L78" s="11"/>
      <c r="M78" s="25"/>
      <c r="N78" s="11"/>
      <c r="O78" s="25"/>
      <c r="P78" s="16">
        <f t="shared" si="4"/>
        <v>0</v>
      </c>
      <c r="Q78" s="40"/>
      <c r="R78" s="17">
        <f>COUNTIF(E$6:E$506,"5")</f>
        <v>4</v>
      </c>
      <c r="S78" t="s">
        <v>196</v>
      </c>
      <c r="T78" t="str">
        <f>$V$4</f>
        <v>starcow</v>
      </c>
    </row>
    <row r="79" spans="1:20" ht="12.75">
      <c r="A79" s="4" t="s">
        <v>25</v>
      </c>
      <c r="B79" s="8"/>
      <c r="C79" s="25"/>
      <c r="D79" s="11"/>
      <c r="E79" s="25"/>
      <c r="F79" s="11"/>
      <c r="G79" s="25"/>
      <c r="H79" s="11"/>
      <c r="I79" s="25"/>
      <c r="J79" s="11"/>
      <c r="K79" s="25"/>
      <c r="L79" s="11"/>
      <c r="M79" s="25"/>
      <c r="N79" s="11"/>
      <c r="O79" s="25"/>
      <c r="P79" s="16">
        <f t="shared" si="4"/>
        <v>0</v>
      </c>
      <c r="Q79" s="40"/>
      <c r="R79" s="17">
        <f>COUNTIF(C$6:C$506,"5")</f>
        <v>3</v>
      </c>
      <c r="S79" t="s">
        <v>196</v>
      </c>
      <c r="T79" t="str">
        <f>$V$2</f>
        <v>Delseban</v>
      </c>
    </row>
    <row r="80" spans="1:20" ht="12.75">
      <c r="A80" s="4" t="s">
        <v>26</v>
      </c>
      <c r="B80" s="8"/>
      <c r="C80" s="25"/>
      <c r="D80" s="11"/>
      <c r="E80" s="25"/>
      <c r="F80" s="11"/>
      <c r="G80" s="25"/>
      <c r="H80" s="11"/>
      <c r="I80" s="25"/>
      <c r="J80" s="11"/>
      <c r="K80" s="25"/>
      <c r="L80" s="11"/>
      <c r="M80" s="25"/>
      <c r="N80" s="11"/>
      <c r="O80" s="25"/>
      <c r="P80" s="16">
        <f t="shared" si="4"/>
        <v>0</v>
      </c>
      <c r="Q80" s="40"/>
      <c r="R80" s="17">
        <f>COUNTIF(L$6:L$506,"5")</f>
        <v>3</v>
      </c>
      <c r="S80" t="s">
        <v>196</v>
      </c>
      <c r="T80" t="str">
        <f>$V$11</f>
        <v>LiselTestify</v>
      </c>
    </row>
    <row r="81" spans="1:17" ht="12.75">
      <c r="A81" s="4" t="s">
        <v>27</v>
      </c>
      <c r="B81" s="8"/>
      <c r="C81" s="25"/>
      <c r="D81" s="11"/>
      <c r="E81" s="25"/>
      <c r="F81" s="11"/>
      <c r="G81" s="25"/>
      <c r="H81" s="11"/>
      <c r="I81" s="25"/>
      <c r="J81" s="11"/>
      <c r="K81" s="25"/>
      <c r="L81" s="11"/>
      <c r="M81" s="25"/>
      <c r="N81" s="11"/>
      <c r="O81" s="25"/>
      <c r="P81" s="16">
        <f t="shared" si="4"/>
        <v>0</v>
      </c>
      <c r="Q81" s="40"/>
    </row>
    <row r="82" spans="1:18" ht="12.75">
      <c r="A82" s="4" t="s">
        <v>28</v>
      </c>
      <c r="B82" s="8"/>
      <c r="C82" s="25"/>
      <c r="D82" s="11"/>
      <c r="E82" s="25"/>
      <c r="F82" s="11"/>
      <c r="G82" s="25"/>
      <c r="H82" s="11"/>
      <c r="I82" s="25"/>
      <c r="J82" s="11"/>
      <c r="K82" s="25"/>
      <c r="L82" s="11"/>
      <c r="M82" s="25"/>
      <c r="N82" s="11"/>
      <c r="O82" s="25"/>
      <c r="P82" s="16">
        <f t="shared" si="4"/>
        <v>0</v>
      </c>
      <c r="Q82" s="40"/>
      <c r="R82" s="14" t="s">
        <v>182</v>
      </c>
    </row>
    <row r="83" spans="1:20" ht="12.75">
      <c r="A83" s="4" t="s">
        <v>29</v>
      </c>
      <c r="B83" s="8"/>
      <c r="C83" s="25"/>
      <c r="D83" s="11"/>
      <c r="E83" s="25"/>
      <c r="F83" s="11"/>
      <c r="G83" s="25"/>
      <c r="H83" s="11"/>
      <c r="I83" s="25"/>
      <c r="J83" s="11"/>
      <c r="K83" s="25"/>
      <c r="L83" s="11"/>
      <c r="M83" s="25"/>
      <c r="N83" s="11"/>
      <c r="O83" s="25"/>
      <c r="P83" s="16">
        <f t="shared" si="4"/>
        <v>0</v>
      </c>
      <c r="Q83" s="40"/>
      <c r="R83" s="17">
        <f>COUNTIF(L$6:L$506,"0")</f>
        <v>24</v>
      </c>
      <c r="S83" t="s">
        <v>196</v>
      </c>
      <c r="T83" t="str">
        <f>$V$11</f>
        <v>LiselTestify</v>
      </c>
    </row>
    <row r="84" spans="1:20" ht="12.75">
      <c r="A84" s="4" t="s">
        <v>30</v>
      </c>
      <c r="B84" s="8"/>
      <c r="C84" s="25"/>
      <c r="D84" s="11"/>
      <c r="E84" s="25"/>
      <c r="F84" s="11"/>
      <c r="G84" s="25"/>
      <c r="H84" s="11"/>
      <c r="I84" s="25"/>
      <c r="J84" s="11"/>
      <c r="K84" s="25"/>
      <c r="L84" s="11"/>
      <c r="M84" s="25"/>
      <c r="N84" s="11"/>
      <c r="O84" s="25"/>
      <c r="P84" s="16">
        <f t="shared" si="4"/>
        <v>0</v>
      </c>
      <c r="Q84" s="40"/>
      <c r="R84" s="17">
        <f>COUNTIF(N$6:N$506,"0")</f>
        <v>22</v>
      </c>
      <c r="S84" t="s">
        <v>196</v>
      </c>
      <c r="T84" t="str">
        <f>$V$13</f>
        <v>The Dealer</v>
      </c>
    </row>
    <row r="85" spans="1:20" ht="12.75">
      <c r="A85" s="4" t="s">
        <v>31</v>
      </c>
      <c r="B85" s="8"/>
      <c r="C85" s="25"/>
      <c r="D85" s="11"/>
      <c r="E85" s="25"/>
      <c r="F85" s="11"/>
      <c r="G85" s="25"/>
      <c r="H85" s="11"/>
      <c r="I85" s="25"/>
      <c r="J85" s="11"/>
      <c r="K85" s="25"/>
      <c r="L85" s="11"/>
      <c r="M85" s="25"/>
      <c r="N85" s="11"/>
      <c r="O85" s="25"/>
      <c r="P85" s="16">
        <f t="shared" si="4"/>
        <v>0</v>
      </c>
      <c r="Q85" s="40"/>
      <c r="R85" s="17">
        <f>COUNTIF(C$6:C$506,"0")</f>
        <v>18</v>
      </c>
      <c r="S85" t="s">
        <v>196</v>
      </c>
      <c r="T85" t="str">
        <f>$V$2</f>
        <v>Delseban</v>
      </c>
    </row>
    <row r="86" spans="1:20" ht="12.75">
      <c r="A86" s="4" t="s">
        <v>32</v>
      </c>
      <c r="B86" s="8"/>
      <c r="C86" s="25"/>
      <c r="D86" s="11"/>
      <c r="E86" s="25"/>
      <c r="F86" s="11"/>
      <c r="G86" s="25"/>
      <c r="H86" s="11"/>
      <c r="I86" s="25"/>
      <c r="J86" s="11"/>
      <c r="K86" s="25"/>
      <c r="L86" s="11"/>
      <c r="M86" s="25"/>
      <c r="N86" s="11"/>
      <c r="O86" s="25"/>
      <c r="P86" s="16">
        <f t="shared" si="4"/>
        <v>0</v>
      </c>
      <c r="Q86" s="40"/>
      <c r="R86" s="17">
        <f>COUNTIF(J$6:J$506,"0")</f>
        <v>15</v>
      </c>
      <c r="S86" t="s">
        <v>196</v>
      </c>
      <c r="T86" t="str">
        <f>$V$9</f>
        <v>Tombs</v>
      </c>
    </row>
    <row r="87" spans="1:20" ht="12.75">
      <c r="A87" s="4" t="s">
        <v>33</v>
      </c>
      <c r="B87" s="8"/>
      <c r="C87" s="25"/>
      <c r="D87" s="11"/>
      <c r="E87" s="25"/>
      <c r="F87" s="11"/>
      <c r="G87" s="25"/>
      <c r="H87" s="11"/>
      <c r="I87" s="25"/>
      <c r="J87" s="11"/>
      <c r="K87" s="25"/>
      <c r="L87" s="11"/>
      <c r="M87" s="25"/>
      <c r="N87" s="11"/>
      <c r="O87" s="25"/>
      <c r="P87" s="16">
        <f t="shared" si="4"/>
        <v>0</v>
      </c>
      <c r="Q87" s="40"/>
      <c r="R87" s="17">
        <f>COUNTIF(F$6:F$506,"0")</f>
        <v>15</v>
      </c>
      <c r="S87" t="s">
        <v>196</v>
      </c>
      <c r="T87" t="str">
        <f>$V$5</f>
        <v>meisnewbie</v>
      </c>
    </row>
    <row r="88" spans="1:20" ht="12.75">
      <c r="A88" s="4" t="s">
        <v>34</v>
      </c>
      <c r="B88" s="8"/>
      <c r="C88" s="25"/>
      <c r="D88" s="11"/>
      <c r="E88" s="25"/>
      <c r="F88" s="11"/>
      <c r="G88" s="25"/>
      <c r="H88" s="11"/>
      <c r="I88" s="25"/>
      <c r="J88" s="11"/>
      <c r="K88" s="25"/>
      <c r="L88" s="11"/>
      <c r="M88" s="25"/>
      <c r="N88" s="11"/>
      <c r="O88" s="25"/>
      <c r="P88" s="16">
        <f t="shared" si="4"/>
        <v>0</v>
      </c>
      <c r="Q88" s="40"/>
      <c r="R88" s="17">
        <f>COUNTIF(G$6:G$506,"0")</f>
        <v>14</v>
      </c>
      <c r="S88" t="s">
        <v>196</v>
      </c>
      <c r="T88" t="str">
        <f>$V$6</f>
        <v>Sess</v>
      </c>
    </row>
    <row r="89" spans="1:20" ht="12.75">
      <c r="A89" s="4" t="s">
        <v>35</v>
      </c>
      <c r="B89" s="8"/>
      <c r="C89" s="25"/>
      <c r="D89" s="11"/>
      <c r="E89" s="25"/>
      <c r="F89" s="11"/>
      <c r="G89" s="25"/>
      <c r="H89" s="11"/>
      <c r="I89" s="25"/>
      <c r="J89" s="11"/>
      <c r="K89" s="25"/>
      <c r="L89" s="11"/>
      <c r="M89" s="25"/>
      <c r="N89" s="11"/>
      <c r="O89" s="25"/>
      <c r="P89" s="16">
        <f t="shared" si="4"/>
        <v>0</v>
      </c>
      <c r="Q89" s="40"/>
      <c r="R89" s="17">
        <f>COUNTIF(E$6:E$506,"0")</f>
        <v>11</v>
      </c>
      <c r="S89" t="s">
        <v>196</v>
      </c>
      <c r="T89" t="str">
        <f>$V$4</f>
        <v>starcow</v>
      </c>
    </row>
    <row r="90" spans="1:20" ht="12.75">
      <c r="A90" s="4" t="s">
        <v>36</v>
      </c>
      <c r="B90" s="8"/>
      <c r="C90" s="25"/>
      <c r="D90" s="11"/>
      <c r="E90" s="25"/>
      <c r="F90" s="11"/>
      <c r="G90" s="25"/>
      <c r="H90" s="11"/>
      <c r="I90" s="25"/>
      <c r="J90" s="11"/>
      <c r="K90" s="25"/>
      <c r="L90" s="11"/>
      <c r="M90" s="25"/>
      <c r="N90" s="11"/>
      <c r="O90" s="25"/>
      <c r="P90" s="16">
        <f t="shared" si="4"/>
        <v>0</v>
      </c>
      <c r="Q90" s="40"/>
      <c r="R90" s="17">
        <f>COUNTIF(K$6:K$506,"0")</f>
        <v>11</v>
      </c>
      <c r="S90" t="s">
        <v>196</v>
      </c>
      <c r="T90" t="str">
        <f>$V$10</f>
        <v>StifledSilence</v>
      </c>
    </row>
    <row r="91" spans="1:20" ht="12.75">
      <c r="A91" s="4" t="s">
        <v>37</v>
      </c>
      <c r="B91" s="8"/>
      <c r="C91" s="25"/>
      <c r="D91" s="11"/>
      <c r="E91" s="25"/>
      <c r="F91" s="11"/>
      <c r="G91" s="25"/>
      <c r="H91" s="11"/>
      <c r="I91" s="25"/>
      <c r="J91" s="11"/>
      <c r="K91" s="25"/>
      <c r="L91" s="11"/>
      <c r="M91" s="25"/>
      <c r="N91" s="11"/>
      <c r="O91" s="25"/>
      <c r="P91" s="16">
        <f t="shared" si="4"/>
        <v>0</v>
      </c>
      <c r="Q91" s="40"/>
      <c r="R91" s="17">
        <f>COUNTIF(H$6:H$506,"0")</f>
        <v>8</v>
      </c>
      <c r="S91" t="s">
        <v>196</v>
      </c>
      <c r="T91" t="str">
        <f>$V$7</f>
        <v>Pats_Dynasty</v>
      </c>
    </row>
    <row r="92" spans="1:20" ht="12.75">
      <c r="A92" s="4" t="s">
        <v>38</v>
      </c>
      <c r="B92" s="8"/>
      <c r="C92" s="25"/>
      <c r="D92" s="11"/>
      <c r="E92" s="25"/>
      <c r="F92" s="11"/>
      <c r="G92" s="25"/>
      <c r="H92" s="11"/>
      <c r="I92" s="25"/>
      <c r="J92" s="11"/>
      <c r="K92" s="25"/>
      <c r="L92" s="11"/>
      <c r="M92" s="25"/>
      <c r="N92" s="11"/>
      <c r="O92" s="25"/>
      <c r="P92" s="16">
        <f t="shared" si="4"/>
        <v>0</v>
      </c>
      <c r="Q92" s="40"/>
      <c r="R92" s="17">
        <f>COUNTIF(I$6:I$506,"0")</f>
        <v>8</v>
      </c>
      <c r="S92" t="s">
        <v>196</v>
      </c>
      <c r="T92" t="str">
        <f>$V$8</f>
        <v>SBell0105</v>
      </c>
    </row>
    <row r="93" spans="1:20" ht="12.75">
      <c r="A93" s="4" t="s">
        <v>39</v>
      </c>
      <c r="B93" s="8"/>
      <c r="C93" s="25"/>
      <c r="D93" s="11"/>
      <c r="E93" s="25"/>
      <c r="F93" s="11"/>
      <c r="G93" s="25"/>
      <c r="H93" s="11"/>
      <c r="I93" s="25"/>
      <c r="J93" s="11"/>
      <c r="K93" s="25"/>
      <c r="L93" s="11"/>
      <c r="M93" s="25"/>
      <c r="N93" s="11"/>
      <c r="O93" s="25"/>
      <c r="P93" s="16">
        <f t="shared" si="4"/>
        <v>0</v>
      </c>
      <c r="Q93" s="40"/>
      <c r="R93" s="17">
        <f>COUNTIF(O$6:O$506,"0")</f>
        <v>6</v>
      </c>
      <c r="S93" t="s">
        <v>196</v>
      </c>
      <c r="T93" t="str">
        <f>$V$14</f>
        <v>SHINE GET 64</v>
      </c>
    </row>
    <row r="94" spans="1:20" ht="12.75">
      <c r="A94" s="4" t="s">
        <v>40</v>
      </c>
      <c r="B94" s="8"/>
      <c r="C94" s="25"/>
      <c r="D94" s="11"/>
      <c r="E94" s="25"/>
      <c r="F94" s="11"/>
      <c r="G94" s="25"/>
      <c r="H94" s="11"/>
      <c r="I94" s="25"/>
      <c r="J94" s="11"/>
      <c r="K94" s="25"/>
      <c r="L94" s="11"/>
      <c r="M94" s="25"/>
      <c r="N94" s="11"/>
      <c r="O94" s="25"/>
      <c r="P94" s="16">
        <f t="shared" si="4"/>
        <v>0</v>
      </c>
      <c r="Q94" s="40"/>
      <c r="R94" s="17">
        <f>COUNTIF(D$6:D$506,"0")</f>
        <v>4</v>
      </c>
      <c r="S94" t="s">
        <v>196</v>
      </c>
      <c r="T94" t="str">
        <f>$V$3</f>
        <v>BIGPUN9999</v>
      </c>
    </row>
    <row r="95" spans="1:20" ht="12.75">
      <c r="A95" s="4" t="s">
        <v>41</v>
      </c>
      <c r="B95" s="8"/>
      <c r="C95" s="25"/>
      <c r="D95" s="11"/>
      <c r="E95" s="25"/>
      <c r="F95" s="11"/>
      <c r="G95" s="25"/>
      <c r="H95" s="11"/>
      <c r="I95" s="25"/>
      <c r="J95" s="11"/>
      <c r="K95" s="25"/>
      <c r="L95" s="11"/>
      <c r="M95" s="25"/>
      <c r="N95" s="11"/>
      <c r="O95" s="25"/>
      <c r="P95" s="16">
        <f t="shared" si="4"/>
        <v>0</v>
      </c>
      <c r="Q95" s="40"/>
      <c r="R95" s="17">
        <f>COUNTIF(B$6:B$506,"0")</f>
        <v>3</v>
      </c>
      <c r="S95" t="s">
        <v>196</v>
      </c>
      <c r="T95" t="str">
        <f>$V$1</f>
        <v>raytan7585</v>
      </c>
    </row>
    <row r="96" spans="1:20" ht="12.75">
      <c r="A96" s="4" t="s">
        <v>42</v>
      </c>
      <c r="B96" s="8"/>
      <c r="C96" s="25"/>
      <c r="D96" s="11"/>
      <c r="E96" s="25"/>
      <c r="F96" s="11"/>
      <c r="G96" s="25"/>
      <c r="H96" s="11"/>
      <c r="I96" s="25"/>
      <c r="J96" s="11"/>
      <c r="K96" s="25"/>
      <c r="L96" s="11"/>
      <c r="M96" s="25"/>
      <c r="N96" s="11"/>
      <c r="O96" s="25"/>
      <c r="P96" s="16">
        <f t="shared" si="4"/>
        <v>0</v>
      </c>
      <c r="Q96" s="40"/>
      <c r="R96" s="17">
        <f>COUNTIF(M$6:M$506,"0")</f>
        <v>3</v>
      </c>
      <c r="S96" t="s">
        <v>196</v>
      </c>
      <c r="T96" t="str">
        <f>$V$12</f>
        <v>neonreaper</v>
      </c>
    </row>
    <row r="97" spans="1:17" ht="12.75">
      <c r="A97" s="4" t="s">
        <v>43</v>
      </c>
      <c r="B97" s="8"/>
      <c r="C97" s="25"/>
      <c r="D97" s="11"/>
      <c r="E97" s="25"/>
      <c r="F97" s="11"/>
      <c r="G97" s="25"/>
      <c r="H97" s="11"/>
      <c r="I97" s="25"/>
      <c r="J97" s="11"/>
      <c r="K97" s="25"/>
      <c r="L97" s="11"/>
      <c r="M97" s="25"/>
      <c r="N97" s="11"/>
      <c r="O97" s="25"/>
      <c r="P97" s="16">
        <f t="shared" si="4"/>
        <v>0</v>
      </c>
      <c r="Q97" s="40"/>
    </row>
    <row r="98" spans="1:18" ht="12.75">
      <c r="A98" s="4" t="s">
        <v>44</v>
      </c>
      <c r="B98" s="8"/>
      <c r="C98" s="25"/>
      <c r="D98" s="11"/>
      <c r="E98" s="25"/>
      <c r="F98" s="11"/>
      <c r="G98" s="25"/>
      <c r="H98" s="11"/>
      <c r="I98" s="25"/>
      <c r="J98" s="11"/>
      <c r="K98" s="25"/>
      <c r="L98" s="11"/>
      <c r="M98" s="25"/>
      <c r="N98" s="11"/>
      <c r="O98" s="25"/>
      <c r="P98" s="16">
        <f t="shared" si="4"/>
        <v>0</v>
      </c>
      <c r="Q98" s="40"/>
      <c r="R98" s="14" t="s">
        <v>141</v>
      </c>
    </row>
    <row r="99" spans="1:20" ht="12.75">
      <c r="A99" s="4" t="s">
        <v>45</v>
      </c>
      <c r="B99" s="8"/>
      <c r="C99" s="25"/>
      <c r="D99" s="11"/>
      <c r="E99" s="25"/>
      <c r="F99" s="11"/>
      <c r="G99" s="25"/>
      <c r="H99" s="11"/>
      <c r="I99" s="25"/>
      <c r="J99" s="11"/>
      <c r="K99" s="25"/>
      <c r="L99" s="11"/>
      <c r="M99" s="25"/>
      <c r="N99" s="11"/>
      <c r="O99" s="25"/>
      <c r="P99" s="16">
        <f t="shared" si="4"/>
        <v>0</v>
      </c>
      <c r="Q99" s="40"/>
      <c r="R99">
        <f>B3</f>
        <v>72</v>
      </c>
      <c r="S99" t="s">
        <v>196</v>
      </c>
      <c r="T99" t="s">
        <v>483</v>
      </c>
    </row>
    <row r="100" spans="1:20" ht="12.75">
      <c r="A100" s="4" t="s">
        <v>46</v>
      </c>
      <c r="B100" s="8"/>
      <c r="C100" s="25"/>
      <c r="D100" s="11"/>
      <c r="E100" s="25"/>
      <c r="F100" s="11"/>
      <c r="G100" s="25"/>
      <c r="H100" s="11"/>
      <c r="I100" s="25"/>
      <c r="J100" s="11"/>
      <c r="K100" s="25"/>
      <c r="L100" s="11"/>
      <c r="M100" s="25"/>
      <c r="N100" s="11"/>
      <c r="O100" s="25"/>
      <c r="P100" s="16">
        <f t="shared" si="4"/>
        <v>0</v>
      </c>
      <c r="Q100" s="40"/>
      <c r="R100">
        <f>D3</f>
        <v>72</v>
      </c>
      <c r="S100" t="s">
        <v>196</v>
      </c>
      <c r="T100" t="s">
        <v>484</v>
      </c>
    </row>
    <row r="101" spans="1:20" ht="12.75">
      <c r="A101" s="4" t="s">
        <v>47</v>
      </c>
      <c r="B101" s="8"/>
      <c r="C101" s="25"/>
      <c r="D101" s="11"/>
      <c r="E101" s="25"/>
      <c r="F101" s="11"/>
      <c r="G101" s="25"/>
      <c r="H101" s="11"/>
      <c r="I101" s="25"/>
      <c r="J101" s="11"/>
      <c r="K101" s="25"/>
      <c r="L101" s="11"/>
      <c r="M101" s="25"/>
      <c r="N101" s="11"/>
      <c r="O101" s="25"/>
      <c r="P101" s="16">
        <f t="shared" si="4"/>
        <v>0</v>
      </c>
      <c r="Q101" s="40"/>
      <c r="R101">
        <f>F3</f>
        <v>71</v>
      </c>
      <c r="S101" t="s">
        <v>196</v>
      </c>
      <c r="T101" t="s">
        <v>485</v>
      </c>
    </row>
    <row r="102" spans="1:20" ht="12.75">
      <c r="A102" s="4" t="s">
        <v>48</v>
      </c>
      <c r="B102" s="8"/>
      <c r="C102" s="25"/>
      <c r="D102" s="11"/>
      <c r="E102" s="25"/>
      <c r="F102" s="11"/>
      <c r="G102" s="25"/>
      <c r="H102" s="11"/>
      <c r="I102" s="25"/>
      <c r="J102" s="11"/>
      <c r="K102" s="25"/>
      <c r="L102" s="11"/>
      <c r="M102" s="25"/>
      <c r="N102" s="11"/>
      <c r="O102" s="25"/>
      <c r="P102" s="16">
        <f t="shared" si="4"/>
        <v>0</v>
      </c>
      <c r="Q102" s="40"/>
      <c r="R102">
        <f>H3</f>
        <v>72</v>
      </c>
      <c r="S102" t="s">
        <v>196</v>
      </c>
      <c r="T102" t="s">
        <v>486</v>
      </c>
    </row>
    <row r="103" spans="1:20" ht="12.75">
      <c r="A103" s="4" t="s">
        <v>49</v>
      </c>
      <c r="B103" s="8"/>
      <c r="C103" s="25"/>
      <c r="D103" s="11"/>
      <c r="E103" s="25"/>
      <c r="F103" s="11"/>
      <c r="G103" s="25"/>
      <c r="H103" s="11"/>
      <c r="I103" s="25"/>
      <c r="J103" s="11"/>
      <c r="K103" s="25"/>
      <c r="L103" s="11"/>
      <c r="M103" s="25"/>
      <c r="N103" s="11"/>
      <c r="O103" s="25"/>
      <c r="P103" s="16">
        <f t="shared" si="4"/>
        <v>0</v>
      </c>
      <c r="Q103" s="40"/>
      <c r="R103">
        <f>J3</f>
        <v>72</v>
      </c>
      <c r="S103" t="s">
        <v>196</v>
      </c>
      <c r="T103" t="s">
        <v>487</v>
      </c>
    </row>
    <row r="104" spans="1:20" ht="12.75">
      <c r="A104" s="4" t="s">
        <v>50</v>
      </c>
      <c r="B104" s="8"/>
      <c r="C104" s="25"/>
      <c r="D104" s="11"/>
      <c r="E104" s="25"/>
      <c r="F104" s="11"/>
      <c r="G104" s="25"/>
      <c r="H104" s="11"/>
      <c r="I104" s="25"/>
      <c r="J104" s="11"/>
      <c r="K104" s="25"/>
      <c r="L104" s="11"/>
      <c r="M104" s="25"/>
      <c r="N104" s="11"/>
      <c r="O104" s="25"/>
      <c r="P104" s="16">
        <f t="shared" si="4"/>
        <v>0</v>
      </c>
      <c r="Q104" s="40"/>
      <c r="R104">
        <f>L3</f>
        <v>72</v>
      </c>
      <c r="S104" t="s">
        <v>196</v>
      </c>
      <c r="T104" t="s">
        <v>488</v>
      </c>
    </row>
    <row r="105" spans="1:20" ht="12.75">
      <c r="A105" s="4" t="s">
        <v>51</v>
      </c>
      <c r="B105" s="8"/>
      <c r="C105" s="25"/>
      <c r="D105" s="11"/>
      <c r="E105" s="25"/>
      <c r="F105" s="11"/>
      <c r="G105" s="25"/>
      <c r="H105" s="11"/>
      <c r="I105" s="25"/>
      <c r="J105" s="11"/>
      <c r="K105" s="25"/>
      <c r="L105" s="11"/>
      <c r="M105" s="25"/>
      <c r="N105" s="11"/>
      <c r="O105" s="25"/>
      <c r="P105" s="16">
        <f t="shared" si="4"/>
        <v>0</v>
      </c>
      <c r="Q105" s="40"/>
      <c r="R105">
        <f>N3</f>
        <v>72</v>
      </c>
      <c r="S105" t="s">
        <v>196</v>
      </c>
      <c r="T105" t="s">
        <v>489</v>
      </c>
    </row>
    <row r="106" spans="1:17" ht="12.75">
      <c r="A106" s="4" t="s">
        <v>52</v>
      </c>
      <c r="B106" s="8"/>
      <c r="C106" s="25"/>
      <c r="D106" s="11"/>
      <c r="E106" s="25"/>
      <c r="F106" s="11"/>
      <c r="G106" s="25"/>
      <c r="H106" s="11"/>
      <c r="I106" s="25"/>
      <c r="J106" s="11"/>
      <c r="K106" s="25"/>
      <c r="L106" s="11"/>
      <c r="M106" s="25"/>
      <c r="N106" s="11"/>
      <c r="O106" s="25"/>
      <c r="P106" s="16">
        <f t="shared" si="4"/>
        <v>0</v>
      </c>
      <c r="Q106" s="40"/>
    </row>
    <row r="107" spans="1:17" ht="12.75">
      <c r="A107" s="4" t="s">
        <v>53</v>
      </c>
      <c r="B107" s="8"/>
      <c r="C107" s="25"/>
      <c r="D107" s="11"/>
      <c r="E107" s="25"/>
      <c r="F107" s="11"/>
      <c r="G107" s="25"/>
      <c r="H107" s="11"/>
      <c r="I107" s="25"/>
      <c r="J107" s="11"/>
      <c r="K107" s="25"/>
      <c r="L107" s="11"/>
      <c r="M107" s="25"/>
      <c r="N107" s="11"/>
      <c r="O107" s="25"/>
      <c r="P107" s="16">
        <f t="shared" si="4"/>
        <v>0</v>
      </c>
      <c r="Q107" s="40"/>
    </row>
    <row r="108" spans="1:17" ht="12.75">
      <c r="A108" s="4" t="s">
        <v>54</v>
      </c>
      <c r="B108" s="8"/>
      <c r="C108" s="25"/>
      <c r="D108" s="11"/>
      <c r="E108" s="25"/>
      <c r="F108" s="11"/>
      <c r="G108" s="25"/>
      <c r="H108" s="11"/>
      <c r="I108" s="25"/>
      <c r="J108" s="11"/>
      <c r="K108" s="25"/>
      <c r="L108" s="11"/>
      <c r="M108" s="25"/>
      <c r="N108" s="11"/>
      <c r="O108" s="25"/>
      <c r="P108" s="16">
        <f t="shared" si="4"/>
        <v>0</v>
      </c>
      <c r="Q108" s="40"/>
    </row>
    <row r="109" spans="1:17" ht="12.75">
      <c r="A109" s="4" t="s">
        <v>55</v>
      </c>
      <c r="B109" s="8"/>
      <c r="C109" s="25"/>
      <c r="D109" s="11"/>
      <c r="E109" s="25"/>
      <c r="F109" s="11"/>
      <c r="G109" s="25"/>
      <c r="H109" s="11"/>
      <c r="I109" s="25"/>
      <c r="J109" s="11"/>
      <c r="K109" s="25"/>
      <c r="L109" s="11"/>
      <c r="M109" s="25"/>
      <c r="N109" s="11"/>
      <c r="O109" s="25"/>
      <c r="P109" s="16">
        <f t="shared" si="4"/>
        <v>0</v>
      </c>
      <c r="Q109" s="40"/>
    </row>
    <row r="110" spans="1:17" ht="12.75">
      <c r="A110" s="4" t="s">
        <v>56</v>
      </c>
      <c r="B110" s="8"/>
      <c r="C110" s="25"/>
      <c r="D110" s="11"/>
      <c r="E110" s="25"/>
      <c r="F110" s="11"/>
      <c r="G110" s="25"/>
      <c r="H110" s="11"/>
      <c r="I110" s="25"/>
      <c r="J110" s="11"/>
      <c r="K110" s="25"/>
      <c r="L110" s="11"/>
      <c r="M110" s="25"/>
      <c r="N110" s="11"/>
      <c r="O110" s="25"/>
      <c r="P110" s="16">
        <f t="shared" si="4"/>
        <v>0</v>
      </c>
      <c r="Q110" s="40"/>
    </row>
    <row r="111" spans="1:17" ht="12.75">
      <c r="A111" s="4" t="s">
        <v>57</v>
      </c>
      <c r="B111" s="8"/>
      <c r="C111" s="25"/>
      <c r="D111" s="11"/>
      <c r="E111" s="25"/>
      <c r="F111" s="11"/>
      <c r="G111" s="25"/>
      <c r="H111" s="11"/>
      <c r="I111" s="25"/>
      <c r="J111" s="11"/>
      <c r="K111" s="25"/>
      <c r="L111" s="11"/>
      <c r="M111" s="25"/>
      <c r="N111" s="11"/>
      <c r="O111" s="25"/>
      <c r="P111" s="16">
        <f t="shared" si="4"/>
        <v>0</v>
      </c>
      <c r="Q111" s="40"/>
    </row>
    <row r="112" spans="1:17" ht="12.75">
      <c r="A112" s="4" t="s">
        <v>58</v>
      </c>
      <c r="B112" s="8"/>
      <c r="C112" s="25"/>
      <c r="D112" s="11"/>
      <c r="E112" s="25"/>
      <c r="F112" s="11"/>
      <c r="G112" s="25"/>
      <c r="H112" s="11"/>
      <c r="I112" s="25"/>
      <c r="J112" s="11"/>
      <c r="K112" s="25"/>
      <c r="L112" s="11"/>
      <c r="M112" s="25"/>
      <c r="N112" s="11"/>
      <c r="O112" s="25"/>
      <c r="P112" s="16">
        <f t="shared" si="4"/>
        <v>0</v>
      </c>
      <c r="Q112" s="40"/>
    </row>
    <row r="113" spans="1:17" ht="12.75">
      <c r="A113" s="4" t="s">
        <v>59</v>
      </c>
      <c r="B113" s="8"/>
      <c r="C113" s="25"/>
      <c r="D113" s="11"/>
      <c r="E113" s="25"/>
      <c r="F113" s="11"/>
      <c r="G113" s="25"/>
      <c r="H113" s="11"/>
      <c r="I113" s="25"/>
      <c r="J113" s="11"/>
      <c r="K113" s="25"/>
      <c r="L113" s="11"/>
      <c r="M113" s="25"/>
      <c r="N113" s="11"/>
      <c r="O113" s="25"/>
      <c r="P113" s="16">
        <f t="shared" si="4"/>
        <v>0</v>
      </c>
      <c r="Q113" s="40"/>
    </row>
    <row r="114" spans="1:17" ht="12.75">
      <c r="A114" s="4" t="s">
        <v>60</v>
      </c>
      <c r="B114" s="8"/>
      <c r="C114" s="25"/>
      <c r="D114" s="11"/>
      <c r="E114" s="25"/>
      <c r="F114" s="11"/>
      <c r="G114" s="25"/>
      <c r="H114" s="11"/>
      <c r="I114" s="25"/>
      <c r="J114" s="11"/>
      <c r="K114" s="25"/>
      <c r="L114" s="11"/>
      <c r="M114" s="25"/>
      <c r="N114" s="11"/>
      <c r="O114" s="25"/>
      <c r="P114" s="16">
        <f t="shared" si="4"/>
        <v>0</v>
      </c>
      <c r="Q114" s="40"/>
    </row>
    <row r="115" spans="1:17" ht="12.75">
      <c r="A115" s="4" t="s">
        <v>61</v>
      </c>
      <c r="B115" s="8"/>
      <c r="C115" s="25"/>
      <c r="D115" s="11"/>
      <c r="E115" s="25"/>
      <c r="F115" s="11"/>
      <c r="G115" s="25"/>
      <c r="H115" s="11"/>
      <c r="I115" s="25"/>
      <c r="J115" s="11"/>
      <c r="K115" s="25"/>
      <c r="L115" s="11"/>
      <c r="M115" s="25"/>
      <c r="N115" s="11"/>
      <c r="O115" s="25"/>
      <c r="P115" s="16">
        <f t="shared" si="4"/>
        <v>0</v>
      </c>
      <c r="Q115" s="40"/>
    </row>
    <row r="116" spans="1:17" ht="12.75">
      <c r="A116" s="4" t="s">
        <v>62</v>
      </c>
      <c r="B116" s="8"/>
      <c r="C116" s="25"/>
      <c r="D116" s="11"/>
      <c r="E116" s="25"/>
      <c r="F116" s="11"/>
      <c r="G116" s="25"/>
      <c r="H116" s="11"/>
      <c r="I116" s="25"/>
      <c r="J116" s="11"/>
      <c r="K116" s="25"/>
      <c r="L116" s="11"/>
      <c r="M116" s="25"/>
      <c r="N116" s="11"/>
      <c r="O116" s="25"/>
      <c r="P116" s="16">
        <f t="shared" si="4"/>
        <v>0</v>
      </c>
      <c r="Q116" s="40"/>
    </row>
    <row r="117" spans="1:17" ht="12.75">
      <c r="A117" s="4" t="s">
        <v>63</v>
      </c>
      <c r="B117" s="8"/>
      <c r="C117" s="25"/>
      <c r="D117" s="11"/>
      <c r="E117" s="25"/>
      <c r="F117" s="11"/>
      <c r="G117" s="25"/>
      <c r="H117" s="11"/>
      <c r="I117" s="25"/>
      <c r="J117" s="11"/>
      <c r="K117" s="25"/>
      <c r="L117" s="11"/>
      <c r="M117" s="25"/>
      <c r="N117" s="11"/>
      <c r="O117" s="25"/>
      <c r="P117" s="16">
        <f t="shared" si="4"/>
        <v>0</v>
      </c>
      <c r="Q117" s="40"/>
    </row>
    <row r="118" spans="1:17" ht="12.75">
      <c r="A118" s="4" t="s">
        <v>64</v>
      </c>
      <c r="B118" s="8"/>
      <c r="C118" s="25"/>
      <c r="D118" s="11"/>
      <c r="E118" s="25"/>
      <c r="F118" s="11"/>
      <c r="G118" s="25"/>
      <c r="H118" s="11"/>
      <c r="I118" s="25"/>
      <c r="J118" s="11"/>
      <c r="K118" s="25"/>
      <c r="L118" s="11"/>
      <c r="M118" s="25"/>
      <c r="N118" s="11"/>
      <c r="O118" s="25"/>
      <c r="P118" s="16">
        <f t="shared" si="4"/>
        <v>0</v>
      </c>
      <c r="Q118" s="40"/>
    </row>
    <row r="119" spans="1:17" ht="12.75">
      <c r="A119" s="4" t="s">
        <v>65</v>
      </c>
      <c r="B119" s="8"/>
      <c r="C119" s="25"/>
      <c r="D119" s="11"/>
      <c r="E119" s="25"/>
      <c r="F119" s="11"/>
      <c r="G119" s="25"/>
      <c r="H119" s="11"/>
      <c r="I119" s="25"/>
      <c r="J119" s="11"/>
      <c r="K119" s="25"/>
      <c r="L119" s="11"/>
      <c r="M119" s="25"/>
      <c r="N119" s="11"/>
      <c r="O119" s="25"/>
      <c r="P119" s="16">
        <f t="shared" si="4"/>
        <v>0</v>
      </c>
      <c r="Q119" s="40"/>
    </row>
    <row r="120" spans="1:17" ht="12.75">
      <c r="A120" s="4" t="s">
        <v>176</v>
      </c>
      <c r="B120" s="8"/>
      <c r="C120" s="25"/>
      <c r="D120" s="11"/>
      <c r="E120" s="25"/>
      <c r="F120" s="11"/>
      <c r="G120" s="25"/>
      <c r="H120" s="11"/>
      <c r="I120" s="25"/>
      <c r="J120" s="11"/>
      <c r="K120" s="25"/>
      <c r="L120" s="11"/>
      <c r="M120" s="25"/>
      <c r="N120" s="11"/>
      <c r="O120" s="25"/>
      <c r="P120" s="16">
        <f t="shared" si="4"/>
        <v>0</v>
      </c>
      <c r="Q120" s="40"/>
    </row>
    <row r="121" spans="1:17" ht="12.75">
      <c r="A121" s="4" t="s">
        <v>66</v>
      </c>
      <c r="B121" s="8"/>
      <c r="C121" s="25"/>
      <c r="D121" s="11"/>
      <c r="E121" s="25"/>
      <c r="F121" s="11"/>
      <c r="G121" s="25"/>
      <c r="H121" s="11"/>
      <c r="I121" s="25"/>
      <c r="J121" s="11"/>
      <c r="K121" s="25"/>
      <c r="L121" s="11"/>
      <c r="M121" s="25"/>
      <c r="N121" s="11"/>
      <c r="O121" s="25"/>
      <c r="P121" s="16">
        <f t="shared" si="4"/>
        <v>0</v>
      </c>
      <c r="Q121" s="40"/>
    </row>
    <row r="122" spans="1:17" ht="12.75">
      <c r="A122" s="4" t="s">
        <v>67</v>
      </c>
      <c r="B122" s="8"/>
      <c r="C122" s="25"/>
      <c r="D122" s="11"/>
      <c r="E122" s="25"/>
      <c r="F122" s="11"/>
      <c r="G122" s="25"/>
      <c r="H122" s="11"/>
      <c r="I122" s="25"/>
      <c r="J122" s="11"/>
      <c r="K122" s="25"/>
      <c r="L122" s="11"/>
      <c r="M122" s="25"/>
      <c r="N122" s="11"/>
      <c r="O122" s="25"/>
      <c r="P122" s="16">
        <f t="shared" si="4"/>
        <v>0</v>
      </c>
      <c r="Q122" s="40"/>
    </row>
    <row r="123" spans="1:17" ht="12.75">
      <c r="A123" s="4" t="s">
        <v>68</v>
      </c>
      <c r="B123" s="8"/>
      <c r="C123" s="25"/>
      <c r="D123" s="11"/>
      <c r="E123" s="25"/>
      <c r="F123" s="11"/>
      <c r="G123" s="25"/>
      <c r="H123" s="11"/>
      <c r="I123" s="25"/>
      <c r="J123" s="11"/>
      <c r="K123" s="25"/>
      <c r="L123" s="11"/>
      <c r="M123" s="25"/>
      <c r="N123" s="11"/>
      <c r="O123" s="25"/>
      <c r="P123" s="16">
        <f t="shared" si="4"/>
        <v>0</v>
      </c>
      <c r="Q123" s="40"/>
    </row>
    <row r="124" spans="1:17" ht="12.75">
      <c r="A124" s="4" t="s">
        <v>69</v>
      </c>
      <c r="B124" s="8"/>
      <c r="C124" s="25"/>
      <c r="D124" s="11"/>
      <c r="E124" s="25"/>
      <c r="F124" s="11"/>
      <c r="G124" s="25"/>
      <c r="H124" s="11"/>
      <c r="I124" s="25"/>
      <c r="J124" s="11"/>
      <c r="K124" s="25"/>
      <c r="L124" s="11"/>
      <c r="M124" s="25"/>
      <c r="N124" s="11"/>
      <c r="O124" s="25"/>
      <c r="P124" s="16">
        <f t="shared" si="4"/>
        <v>0</v>
      </c>
      <c r="Q124" s="40"/>
    </row>
    <row r="125" spans="1:17" ht="12.75">
      <c r="A125" s="4" t="s">
        <v>70</v>
      </c>
      <c r="B125" s="8"/>
      <c r="C125" s="25"/>
      <c r="D125" s="11"/>
      <c r="E125" s="25"/>
      <c r="F125" s="11"/>
      <c r="G125" s="25"/>
      <c r="H125" s="11"/>
      <c r="I125" s="25"/>
      <c r="J125" s="11"/>
      <c r="K125" s="25"/>
      <c r="L125" s="11"/>
      <c r="M125" s="25"/>
      <c r="N125" s="11"/>
      <c r="O125" s="25"/>
      <c r="P125" s="16">
        <f t="shared" si="4"/>
        <v>0</v>
      </c>
      <c r="Q125" s="40"/>
    </row>
    <row r="126" spans="1:17" ht="12.75">
      <c r="A126" s="4" t="s">
        <v>71</v>
      </c>
      <c r="B126" s="8"/>
      <c r="C126" s="25"/>
      <c r="D126" s="11"/>
      <c r="E126" s="25"/>
      <c r="F126" s="11"/>
      <c r="G126" s="25"/>
      <c r="H126" s="11"/>
      <c r="I126" s="25"/>
      <c r="J126" s="11"/>
      <c r="K126" s="25"/>
      <c r="L126" s="11"/>
      <c r="M126" s="25"/>
      <c r="N126" s="11"/>
      <c r="O126" s="25"/>
      <c r="P126" s="16">
        <f t="shared" si="4"/>
        <v>0</v>
      </c>
      <c r="Q126" s="40"/>
    </row>
    <row r="127" spans="1:17" ht="12.75">
      <c r="A127" s="4" t="s">
        <v>72</v>
      </c>
      <c r="B127" s="8"/>
      <c r="C127" s="25"/>
      <c r="D127" s="11"/>
      <c r="E127" s="25"/>
      <c r="F127" s="11"/>
      <c r="G127" s="25"/>
      <c r="H127" s="11"/>
      <c r="I127" s="25"/>
      <c r="J127" s="11"/>
      <c r="K127" s="25"/>
      <c r="L127" s="11"/>
      <c r="M127" s="25"/>
      <c r="N127" s="11"/>
      <c r="O127" s="25"/>
      <c r="P127" s="16">
        <f t="shared" si="4"/>
        <v>0</v>
      </c>
      <c r="Q127" s="40"/>
    </row>
    <row r="128" spans="1:17" ht="12.75">
      <c r="A128" s="4" t="s">
        <v>73</v>
      </c>
      <c r="B128" s="8"/>
      <c r="C128" s="25"/>
      <c r="D128" s="11"/>
      <c r="E128" s="25"/>
      <c r="F128" s="11"/>
      <c r="G128" s="25"/>
      <c r="H128" s="11"/>
      <c r="I128" s="25"/>
      <c r="J128" s="11"/>
      <c r="K128" s="25"/>
      <c r="L128" s="11"/>
      <c r="M128" s="25"/>
      <c r="N128" s="11"/>
      <c r="O128" s="25"/>
      <c r="P128" s="16">
        <f t="shared" si="4"/>
        <v>0</v>
      </c>
      <c r="Q128" s="40"/>
    </row>
    <row r="129" spans="1:17" ht="12.75">
      <c r="A129" s="4" t="s">
        <v>74</v>
      </c>
      <c r="B129" s="8"/>
      <c r="C129" s="25"/>
      <c r="D129" s="11"/>
      <c r="E129" s="25"/>
      <c r="F129" s="11"/>
      <c r="G129" s="25"/>
      <c r="H129" s="11"/>
      <c r="I129" s="25"/>
      <c r="J129" s="11"/>
      <c r="K129" s="25"/>
      <c r="L129" s="11"/>
      <c r="M129" s="25"/>
      <c r="N129" s="11"/>
      <c r="O129" s="25"/>
      <c r="P129" s="16">
        <f t="shared" si="4"/>
        <v>0</v>
      </c>
      <c r="Q129" s="40"/>
    </row>
    <row r="130" spans="1:17" ht="12.75">
      <c r="A130" s="4" t="s">
        <v>75</v>
      </c>
      <c r="B130" s="8"/>
      <c r="C130" s="25"/>
      <c r="D130" s="11"/>
      <c r="E130" s="25"/>
      <c r="F130" s="11"/>
      <c r="G130" s="25"/>
      <c r="H130" s="11"/>
      <c r="I130" s="25"/>
      <c r="J130" s="11"/>
      <c r="K130" s="25"/>
      <c r="L130" s="11"/>
      <c r="M130" s="25"/>
      <c r="N130" s="11"/>
      <c r="O130" s="25"/>
      <c r="P130" s="16">
        <f t="shared" si="4"/>
        <v>0</v>
      </c>
      <c r="Q130" s="40"/>
    </row>
    <row r="131" spans="1:17" ht="12.75">
      <c r="A131" s="4" t="s">
        <v>76</v>
      </c>
      <c r="B131" s="8"/>
      <c r="C131" s="25"/>
      <c r="D131" s="11"/>
      <c r="E131" s="25"/>
      <c r="F131" s="11"/>
      <c r="G131" s="25"/>
      <c r="H131" s="11"/>
      <c r="I131" s="25"/>
      <c r="J131" s="11"/>
      <c r="K131" s="25"/>
      <c r="L131" s="11"/>
      <c r="M131" s="25"/>
      <c r="N131" s="11"/>
      <c r="O131" s="25"/>
      <c r="P131" s="16">
        <f t="shared" si="4"/>
        <v>0</v>
      </c>
      <c r="Q131" s="40"/>
    </row>
    <row r="132" spans="1:17" ht="12.75">
      <c r="A132" s="4" t="s">
        <v>77</v>
      </c>
      <c r="B132" s="8"/>
      <c r="C132" s="25"/>
      <c r="D132" s="11"/>
      <c r="E132" s="25"/>
      <c r="F132" s="11"/>
      <c r="G132" s="25"/>
      <c r="H132" s="11"/>
      <c r="I132" s="25"/>
      <c r="J132" s="11"/>
      <c r="K132" s="25"/>
      <c r="L132" s="11"/>
      <c r="M132" s="25"/>
      <c r="N132" s="11"/>
      <c r="O132" s="25"/>
      <c r="P132" s="16">
        <f t="shared" si="4"/>
        <v>0</v>
      </c>
      <c r="Q132" s="40"/>
    </row>
    <row r="133" spans="1:17" ht="12.75">
      <c r="A133" s="4" t="s">
        <v>78</v>
      </c>
      <c r="B133" s="8"/>
      <c r="C133" s="25"/>
      <c r="D133" s="11"/>
      <c r="E133" s="25"/>
      <c r="F133" s="11"/>
      <c r="G133" s="25"/>
      <c r="H133" s="11"/>
      <c r="I133" s="25"/>
      <c r="J133" s="11"/>
      <c r="K133" s="25"/>
      <c r="L133" s="11"/>
      <c r="M133" s="25"/>
      <c r="N133" s="11"/>
      <c r="O133" s="25"/>
      <c r="P133" s="16">
        <f t="shared" si="4"/>
        <v>0</v>
      </c>
      <c r="Q133" s="40"/>
    </row>
    <row r="134" spans="1:17" ht="12.75">
      <c r="A134" s="4" t="s">
        <v>79</v>
      </c>
      <c r="B134" s="8"/>
      <c r="C134" s="25"/>
      <c r="D134" s="11"/>
      <c r="E134" s="25"/>
      <c r="F134" s="11"/>
      <c r="G134" s="25"/>
      <c r="H134" s="11"/>
      <c r="I134" s="25"/>
      <c r="J134" s="11"/>
      <c r="K134" s="25"/>
      <c r="L134" s="11"/>
      <c r="M134" s="25"/>
      <c r="N134" s="11"/>
      <c r="O134" s="25"/>
      <c r="P134" s="16">
        <f aca="true" t="shared" si="5" ref="P134:P197">SUM(B134:O134)</f>
        <v>0</v>
      </c>
      <c r="Q134" s="40"/>
    </row>
    <row r="135" spans="1:17" ht="12.75">
      <c r="A135" s="4" t="s">
        <v>80</v>
      </c>
      <c r="B135" s="8"/>
      <c r="C135" s="25"/>
      <c r="D135" s="11"/>
      <c r="E135" s="25"/>
      <c r="F135" s="11"/>
      <c r="G135" s="25"/>
      <c r="H135" s="11"/>
      <c r="I135" s="25"/>
      <c r="J135" s="11"/>
      <c r="K135" s="25"/>
      <c r="L135" s="11"/>
      <c r="M135" s="25"/>
      <c r="N135" s="11"/>
      <c r="O135" s="25"/>
      <c r="P135" s="16">
        <f t="shared" si="5"/>
        <v>0</v>
      </c>
      <c r="Q135" s="40"/>
    </row>
    <row r="136" spans="1:17" ht="12.75">
      <c r="A136" s="4" t="s">
        <v>81</v>
      </c>
      <c r="B136" s="8"/>
      <c r="C136" s="25"/>
      <c r="D136" s="11"/>
      <c r="E136" s="25"/>
      <c r="F136" s="11"/>
      <c r="G136" s="25"/>
      <c r="H136" s="11"/>
      <c r="I136" s="25"/>
      <c r="J136" s="11"/>
      <c r="K136" s="25"/>
      <c r="L136" s="11"/>
      <c r="M136" s="25"/>
      <c r="N136" s="11"/>
      <c r="O136" s="25"/>
      <c r="P136" s="16">
        <f t="shared" si="5"/>
        <v>0</v>
      </c>
      <c r="Q136" s="40"/>
    </row>
    <row r="137" spans="1:17" ht="12.75">
      <c r="A137" s="4" t="s">
        <v>82</v>
      </c>
      <c r="B137" s="8"/>
      <c r="C137" s="25"/>
      <c r="D137" s="11"/>
      <c r="E137" s="25"/>
      <c r="F137" s="11"/>
      <c r="G137" s="25"/>
      <c r="H137" s="11"/>
      <c r="I137" s="25"/>
      <c r="J137" s="11"/>
      <c r="K137" s="25"/>
      <c r="L137" s="11"/>
      <c r="M137" s="25"/>
      <c r="N137" s="11"/>
      <c r="O137" s="25"/>
      <c r="P137" s="16">
        <f t="shared" si="5"/>
        <v>0</v>
      </c>
      <c r="Q137" s="40"/>
    </row>
    <row r="138" spans="1:17" ht="12.75">
      <c r="A138" s="4" t="s">
        <v>83</v>
      </c>
      <c r="B138" s="8"/>
      <c r="C138" s="25"/>
      <c r="D138" s="11"/>
      <c r="E138" s="25"/>
      <c r="F138" s="11"/>
      <c r="G138" s="25"/>
      <c r="H138" s="11"/>
      <c r="I138" s="25"/>
      <c r="J138" s="11"/>
      <c r="K138" s="25"/>
      <c r="L138" s="11"/>
      <c r="M138" s="25"/>
      <c r="N138" s="11"/>
      <c r="O138" s="25"/>
      <c r="P138" s="16">
        <f t="shared" si="5"/>
        <v>0</v>
      </c>
      <c r="Q138" s="40"/>
    </row>
    <row r="139" spans="1:17" ht="12.75">
      <c r="A139" s="4" t="s">
        <v>84</v>
      </c>
      <c r="B139" s="8"/>
      <c r="C139" s="25"/>
      <c r="D139" s="11"/>
      <c r="E139" s="25"/>
      <c r="F139" s="11"/>
      <c r="G139" s="25"/>
      <c r="H139" s="11"/>
      <c r="I139" s="25"/>
      <c r="J139" s="11"/>
      <c r="K139" s="25"/>
      <c r="L139" s="11"/>
      <c r="M139" s="25"/>
      <c r="N139" s="11"/>
      <c r="O139" s="25"/>
      <c r="P139" s="16">
        <f t="shared" si="5"/>
        <v>0</v>
      </c>
      <c r="Q139" s="40"/>
    </row>
    <row r="140" spans="1:17" ht="12.75">
      <c r="A140" s="4" t="s">
        <v>85</v>
      </c>
      <c r="B140" s="8"/>
      <c r="C140" s="25"/>
      <c r="D140" s="11"/>
      <c r="E140" s="25"/>
      <c r="F140" s="11"/>
      <c r="G140" s="25"/>
      <c r="H140" s="11"/>
      <c r="I140" s="25"/>
      <c r="J140" s="11"/>
      <c r="K140" s="25"/>
      <c r="L140" s="11"/>
      <c r="M140" s="25"/>
      <c r="N140" s="11"/>
      <c r="O140" s="25"/>
      <c r="P140" s="16">
        <f t="shared" si="5"/>
        <v>0</v>
      </c>
      <c r="Q140" s="40"/>
    </row>
    <row r="141" spans="1:17" ht="12.75">
      <c r="A141" s="4" t="s">
        <v>86</v>
      </c>
      <c r="B141" s="8"/>
      <c r="C141" s="25"/>
      <c r="D141" s="11"/>
      <c r="E141" s="25"/>
      <c r="F141" s="11"/>
      <c r="G141" s="25"/>
      <c r="H141" s="11"/>
      <c r="I141" s="25"/>
      <c r="J141" s="11"/>
      <c r="K141" s="25"/>
      <c r="L141" s="11"/>
      <c r="M141" s="25"/>
      <c r="N141" s="11"/>
      <c r="O141" s="25"/>
      <c r="P141" s="16">
        <f t="shared" si="5"/>
        <v>0</v>
      </c>
      <c r="Q141" s="40"/>
    </row>
    <row r="142" spans="1:17" ht="12.75">
      <c r="A142" s="4" t="s">
        <v>87</v>
      </c>
      <c r="B142" s="8"/>
      <c r="C142" s="25"/>
      <c r="D142" s="11"/>
      <c r="E142" s="25"/>
      <c r="F142" s="11"/>
      <c r="G142" s="25"/>
      <c r="H142" s="11"/>
      <c r="I142" s="25"/>
      <c r="J142" s="11"/>
      <c r="K142" s="25"/>
      <c r="L142" s="11"/>
      <c r="M142" s="25"/>
      <c r="N142" s="11"/>
      <c r="O142" s="25"/>
      <c r="P142" s="16">
        <f t="shared" si="5"/>
        <v>0</v>
      </c>
      <c r="Q142" s="40"/>
    </row>
    <row r="143" spans="1:17" ht="12.75">
      <c r="A143" s="4" t="s">
        <v>88</v>
      </c>
      <c r="B143" s="8"/>
      <c r="C143" s="25"/>
      <c r="D143" s="11"/>
      <c r="E143" s="25"/>
      <c r="F143" s="11"/>
      <c r="G143" s="25"/>
      <c r="H143" s="11"/>
      <c r="I143" s="25"/>
      <c r="J143" s="11"/>
      <c r="K143" s="25"/>
      <c r="L143" s="11"/>
      <c r="M143" s="25"/>
      <c r="N143" s="11"/>
      <c r="O143" s="25"/>
      <c r="P143" s="16">
        <f t="shared" si="5"/>
        <v>0</v>
      </c>
      <c r="Q143" s="40"/>
    </row>
    <row r="144" spans="1:17" ht="12.75">
      <c r="A144" s="4" t="s">
        <v>89</v>
      </c>
      <c r="B144" s="8"/>
      <c r="C144" s="25"/>
      <c r="D144" s="11"/>
      <c r="E144" s="25"/>
      <c r="F144" s="11"/>
      <c r="G144" s="25"/>
      <c r="H144" s="11"/>
      <c r="I144" s="25"/>
      <c r="J144" s="11"/>
      <c r="K144" s="25"/>
      <c r="L144" s="11"/>
      <c r="M144" s="25"/>
      <c r="N144" s="11"/>
      <c r="O144" s="25"/>
      <c r="P144" s="16">
        <f t="shared" si="5"/>
        <v>0</v>
      </c>
      <c r="Q144" s="40"/>
    </row>
    <row r="145" spans="1:17" ht="12.75">
      <c r="A145" s="4" t="s">
        <v>90</v>
      </c>
      <c r="B145" s="8"/>
      <c r="C145" s="25"/>
      <c r="D145" s="11"/>
      <c r="E145" s="25"/>
      <c r="F145" s="11"/>
      <c r="G145" s="25"/>
      <c r="H145" s="11"/>
      <c r="I145" s="25"/>
      <c r="J145" s="11"/>
      <c r="K145" s="25"/>
      <c r="L145" s="11"/>
      <c r="M145" s="25"/>
      <c r="N145" s="11"/>
      <c r="O145" s="25"/>
      <c r="P145" s="16">
        <f t="shared" si="5"/>
        <v>0</v>
      </c>
      <c r="Q145" s="40"/>
    </row>
    <row r="146" spans="1:17" ht="12.75">
      <c r="A146" s="4" t="s">
        <v>91</v>
      </c>
      <c r="B146" s="8"/>
      <c r="C146" s="25"/>
      <c r="D146" s="11"/>
      <c r="E146" s="25"/>
      <c r="F146" s="11"/>
      <c r="G146" s="25"/>
      <c r="H146" s="11"/>
      <c r="I146" s="25"/>
      <c r="J146" s="11"/>
      <c r="K146" s="25"/>
      <c r="L146" s="11"/>
      <c r="M146" s="25"/>
      <c r="N146" s="11"/>
      <c r="O146" s="25"/>
      <c r="P146" s="16">
        <f t="shared" si="5"/>
        <v>0</v>
      </c>
      <c r="Q146" s="40"/>
    </row>
    <row r="147" spans="1:17" ht="12.75">
      <c r="A147" s="4" t="s">
        <v>92</v>
      </c>
      <c r="B147" s="8"/>
      <c r="C147" s="25"/>
      <c r="D147" s="11"/>
      <c r="E147" s="25"/>
      <c r="F147" s="11"/>
      <c r="G147" s="25"/>
      <c r="H147" s="11"/>
      <c r="I147" s="25"/>
      <c r="J147" s="11"/>
      <c r="K147" s="25"/>
      <c r="L147" s="11"/>
      <c r="M147" s="25"/>
      <c r="N147" s="11"/>
      <c r="O147" s="25"/>
      <c r="P147" s="16">
        <f t="shared" si="5"/>
        <v>0</v>
      </c>
      <c r="Q147" s="40"/>
    </row>
    <row r="148" spans="1:17" ht="12.75">
      <c r="A148" s="4" t="s">
        <v>93</v>
      </c>
      <c r="B148" s="8"/>
      <c r="C148" s="25"/>
      <c r="D148" s="11"/>
      <c r="E148" s="25"/>
      <c r="F148" s="11"/>
      <c r="G148" s="25"/>
      <c r="H148" s="11"/>
      <c r="I148" s="25"/>
      <c r="J148" s="11"/>
      <c r="K148" s="25"/>
      <c r="L148" s="11"/>
      <c r="M148" s="25"/>
      <c r="N148" s="11"/>
      <c r="O148" s="25"/>
      <c r="P148" s="16">
        <f t="shared" si="5"/>
        <v>0</v>
      </c>
      <c r="Q148" s="40"/>
    </row>
    <row r="149" spans="1:17" ht="12.75">
      <c r="A149" s="4" t="s">
        <v>94</v>
      </c>
      <c r="B149" s="8"/>
      <c r="C149" s="25"/>
      <c r="D149" s="11"/>
      <c r="E149" s="25"/>
      <c r="F149" s="11"/>
      <c r="G149" s="25"/>
      <c r="H149" s="11"/>
      <c r="I149" s="25"/>
      <c r="J149" s="11"/>
      <c r="K149" s="25"/>
      <c r="L149" s="11"/>
      <c r="M149" s="25"/>
      <c r="N149" s="11"/>
      <c r="O149" s="25"/>
      <c r="P149" s="16">
        <f t="shared" si="5"/>
        <v>0</v>
      </c>
      <c r="Q149" s="40"/>
    </row>
    <row r="150" spans="1:17" ht="12.75">
      <c r="A150" s="4" t="s">
        <v>95</v>
      </c>
      <c r="B150" s="8"/>
      <c r="C150" s="25"/>
      <c r="D150" s="11"/>
      <c r="E150" s="25"/>
      <c r="F150" s="11"/>
      <c r="G150" s="25"/>
      <c r="H150" s="11"/>
      <c r="I150" s="25"/>
      <c r="J150" s="11"/>
      <c r="K150" s="25"/>
      <c r="L150" s="11"/>
      <c r="M150" s="25"/>
      <c r="N150" s="11"/>
      <c r="O150" s="25"/>
      <c r="P150" s="16">
        <f t="shared" si="5"/>
        <v>0</v>
      </c>
      <c r="Q150" s="40"/>
    </row>
    <row r="151" spans="1:17" ht="12.75">
      <c r="A151" s="4" t="s">
        <v>96</v>
      </c>
      <c r="B151" s="8"/>
      <c r="C151" s="25"/>
      <c r="D151" s="11"/>
      <c r="E151" s="25"/>
      <c r="F151" s="11"/>
      <c r="G151" s="25"/>
      <c r="H151" s="11"/>
      <c r="I151" s="25"/>
      <c r="J151" s="11"/>
      <c r="K151" s="25"/>
      <c r="L151" s="11"/>
      <c r="M151" s="25"/>
      <c r="N151" s="11"/>
      <c r="O151" s="25"/>
      <c r="P151" s="16">
        <f t="shared" si="5"/>
        <v>0</v>
      </c>
      <c r="Q151" s="40"/>
    </row>
    <row r="152" spans="1:17" ht="12.75">
      <c r="A152" s="4" t="s">
        <v>97</v>
      </c>
      <c r="B152" s="8"/>
      <c r="C152" s="25"/>
      <c r="D152" s="11"/>
      <c r="E152" s="25"/>
      <c r="F152" s="11"/>
      <c r="G152" s="25"/>
      <c r="H152" s="11"/>
      <c r="I152" s="25"/>
      <c r="J152" s="11"/>
      <c r="K152" s="25"/>
      <c r="L152" s="11"/>
      <c r="M152" s="25"/>
      <c r="N152" s="11"/>
      <c r="O152" s="25"/>
      <c r="P152" s="16">
        <f t="shared" si="5"/>
        <v>0</v>
      </c>
      <c r="Q152" s="40"/>
    </row>
    <row r="153" spans="1:17" ht="12.75">
      <c r="A153" s="4" t="s">
        <v>98</v>
      </c>
      <c r="B153" s="8"/>
      <c r="C153" s="25"/>
      <c r="D153" s="11"/>
      <c r="E153" s="25"/>
      <c r="F153" s="11"/>
      <c r="G153" s="25"/>
      <c r="H153" s="11"/>
      <c r="I153" s="25"/>
      <c r="J153" s="11"/>
      <c r="K153" s="25"/>
      <c r="L153" s="11"/>
      <c r="M153" s="25"/>
      <c r="N153" s="11"/>
      <c r="O153" s="25"/>
      <c r="P153" s="16">
        <f t="shared" si="5"/>
        <v>0</v>
      </c>
      <c r="Q153" s="40"/>
    </row>
    <row r="154" spans="1:17" ht="12.75">
      <c r="A154" s="4" t="s">
        <v>99</v>
      </c>
      <c r="B154" s="8"/>
      <c r="C154" s="25"/>
      <c r="D154" s="11"/>
      <c r="E154" s="25"/>
      <c r="F154" s="11"/>
      <c r="G154" s="25"/>
      <c r="H154" s="11"/>
      <c r="I154" s="25"/>
      <c r="J154" s="11"/>
      <c r="K154" s="25"/>
      <c r="L154" s="11"/>
      <c r="M154" s="25"/>
      <c r="N154" s="11"/>
      <c r="O154" s="25"/>
      <c r="P154" s="16">
        <f t="shared" si="5"/>
        <v>0</v>
      </c>
      <c r="Q154" s="40"/>
    </row>
    <row r="155" spans="1:17" ht="12.75">
      <c r="A155" s="4" t="s">
        <v>1</v>
      </c>
      <c r="B155" s="8"/>
      <c r="C155" s="25"/>
      <c r="D155" s="11"/>
      <c r="E155" s="25"/>
      <c r="F155" s="11"/>
      <c r="G155" s="25"/>
      <c r="H155" s="11"/>
      <c r="I155" s="25"/>
      <c r="J155" s="11"/>
      <c r="K155" s="25"/>
      <c r="L155" s="11"/>
      <c r="M155" s="25"/>
      <c r="N155" s="11"/>
      <c r="O155" s="25"/>
      <c r="P155" s="16">
        <f t="shared" si="5"/>
        <v>0</v>
      </c>
      <c r="Q155" s="40"/>
    </row>
    <row r="156" spans="1:17" ht="12.75">
      <c r="A156" s="4" t="s">
        <v>2</v>
      </c>
      <c r="B156" s="8"/>
      <c r="C156" s="25"/>
      <c r="D156" s="11"/>
      <c r="E156" s="25"/>
      <c r="F156" s="11"/>
      <c r="G156" s="25"/>
      <c r="H156" s="11"/>
      <c r="I156" s="25"/>
      <c r="J156" s="11"/>
      <c r="K156" s="25"/>
      <c r="L156" s="11"/>
      <c r="M156" s="25"/>
      <c r="N156" s="11"/>
      <c r="O156" s="25"/>
      <c r="P156" s="16">
        <f t="shared" si="5"/>
        <v>0</v>
      </c>
      <c r="Q156" s="40"/>
    </row>
    <row r="157" spans="1:17" ht="12.75">
      <c r="A157" s="4" t="s">
        <v>3</v>
      </c>
      <c r="B157" s="8"/>
      <c r="C157" s="25"/>
      <c r="D157" s="11"/>
      <c r="E157" s="25"/>
      <c r="F157" s="11"/>
      <c r="G157" s="25"/>
      <c r="H157" s="11"/>
      <c r="I157" s="25"/>
      <c r="J157" s="11"/>
      <c r="K157" s="25"/>
      <c r="L157" s="11"/>
      <c r="M157" s="25"/>
      <c r="N157" s="11"/>
      <c r="O157" s="25"/>
      <c r="P157" s="16">
        <f t="shared" si="5"/>
        <v>0</v>
      </c>
      <c r="Q157" s="40"/>
    </row>
    <row r="158" spans="1:17" ht="12.75">
      <c r="A158" s="4" t="s">
        <v>4</v>
      </c>
      <c r="B158" s="8"/>
      <c r="C158" s="25"/>
      <c r="D158" s="11"/>
      <c r="E158" s="25"/>
      <c r="F158" s="11"/>
      <c r="G158" s="25"/>
      <c r="H158" s="11"/>
      <c r="I158" s="25"/>
      <c r="J158" s="11"/>
      <c r="K158" s="25"/>
      <c r="L158" s="11"/>
      <c r="M158" s="25"/>
      <c r="N158" s="11"/>
      <c r="O158" s="25"/>
      <c r="P158" s="16">
        <f t="shared" si="5"/>
        <v>0</v>
      </c>
      <c r="Q158" s="40"/>
    </row>
    <row r="159" spans="1:17" ht="12.75">
      <c r="A159" s="4" t="s">
        <v>5</v>
      </c>
      <c r="B159" s="8"/>
      <c r="C159" s="25"/>
      <c r="D159" s="11"/>
      <c r="E159" s="25"/>
      <c r="F159" s="11"/>
      <c r="G159" s="25"/>
      <c r="H159" s="11"/>
      <c r="I159" s="25"/>
      <c r="J159" s="11"/>
      <c r="K159" s="25"/>
      <c r="L159" s="11"/>
      <c r="M159" s="25"/>
      <c r="N159" s="11"/>
      <c r="O159" s="25"/>
      <c r="P159" s="16">
        <f t="shared" si="5"/>
        <v>0</v>
      </c>
      <c r="Q159" s="40"/>
    </row>
    <row r="160" spans="1:17" ht="12.75">
      <c r="A160" s="4" t="s">
        <v>6</v>
      </c>
      <c r="B160" s="8"/>
      <c r="C160" s="25"/>
      <c r="D160" s="11"/>
      <c r="E160" s="25"/>
      <c r="F160" s="11"/>
      <c r="G160" s="25"/>
      <c r="H160" s="11"/>
      <c r="I160" s="25"/>
      <c r="J160" s="11"/>
      <c r="K160" s="25"/>
      <c r="L160" s="11"/>
      <c r="M160" s="25"/>
      <c r="N160" s="11"/>
      <c r="O160" s="25"/>
      <c r="P160" s="16">
        <f t="shared" si="5"/>
        <v>0</v>
      </c>
      <c r="Q160" s="40"/>
    </row>
    <row r="161" spans="1:17" ht="12.75">
      <c r="A161" s="4" t="s">
        <v>7</v>
      </c>
      <c r="B161" s="8"/>
      <c r="C161" s="25"/>
      <c r="D161" s="11"/>
      <c r="E161" s="25"/>
      <c r="F161" s="11"/>
      <c r="G161" s="25"/>
      <c r="H161" s="11"/>
      <c r="I161" s="25"/>
      <c r="J161" s="11"/>
      <c r="K161" s="25"/>
      <c r="L161" s="11"/>
      <c r="M161" s="25"/>
      <c r="N161" s="11"/>
      <c r="O161" s="25"/>
      <c r="P161" s="16">
        <f t="shared" si="5"/>
        <v>0</v>
      </c>
      <c r="Q161" s="40"/>
    </row>
    <row r="162" spans="1:17" ht="12.75">
      <c r="A162" s="4" t="s">
        <v>8</v>
      </c>
      <c r="B162" s="8"/>
      <c r="C162" s="25"/>
      <c r="D162" s="11"/>
      <c r="E162" s="25"/>
      <c r="F162" s="11"/>
      <c r="G162" s="25"/>
      <c r="H162" s="11"/>
      <c r="I162" s="25"/>
      <c r="J162" s="11"/>
      <c r="K162" s="25"/>
      <c r="L162" s="11"/>
      <c r="M162" s="25"/>
      <c r="N162" s="11"/>
      <c r="O162" s="25"/>
      <c r="P162" s="16">
        <f t="shared" si="5"/>
        <v>0</v>
      </c>
      <c r="Q162" s="40"/>
    </row>
    <row r="163" spans="1:17" ht="12.75">
      <c r="A163" s="4" t="s">
        <v>9</v>
      </c>
      <c r="B163" s="8"/>
      <c r="C163" s="25"/>
      <c r="D163" s="11"/>
      <c r="E163" s="25"/>
      <c r="F163" s="11"/>
      <c r="G163" s="25"/>
      <c r="H163" s="11"/>
      <c r="I163" s="25"/>
      <c r="J163" s="11"/>
      <c r="K163" s="25"/>
      <c r="L163" s="11"/>
      <c r="M163" s="25"/>
      <c r="N163" s="11"/>
      <c r="O163" s="25"/>
      <c r="P163" s="16">
        <f t="shared" si="5"/>
        <v>0</v>
      </c>
      <c r="Q163" s="40"/>
    </row>
    <row r="164" spans="1:17" ht="12.75">
      <c r="A164" s="4" t="s">
        <v>10</v>
      </c>
      <c r="B164" s="8"/>
      <c r="C164" s="25"/>
      <c r="D164" s="11"/>
      <c r="E164" s="25"/>
      <c r="F164" s="11"/>
      <c r="G164" s="25"/>
      <c r="H164" s="11"/>
      <c r="I164" s="25"/>
      <c r="J164" s="11"/>
      <c r="K164" s="25"/>
      <c r="L164" s="11"/>
      <c r="M164" s="25"/>
      <c r="N164" s="11"/>
      <c r="O164" s="25"/>
      <c r="P164" s="16">
        <f t="shared" si="5"/>
        <v>0</v>
      </c>
      <c r="Q164" s="40"/>
    </row>
    <row r="165" spans="1:17" ht="12.75">
      <c r="A165" s="4" t="s">
        <v>100</v>
      </c>
      <c r="B165" s="8"/>
      <c r="C165" s="25"/>
      <c r="D165" s="11"/>
      <c r="E165" s="25"/>
      <c r="F165" s="11"/>
      <c r="G165" s="25"/>
      <c r="H165" s="11"/>
      <c r="I165" s="25"/>
      <c r="J165" s="11"/>
      <c r="K165" s="25"/>
      <c r="L165" s="11"/>
      <c r="M165" s="25"/>
      <c r="N165" s="11"/>
      <c r="O165" s="25"/>
      <c r="P165" s="16">
        <f t="shared" si="5"/>
        <v>0</v>
      </c>
      <c r="Q165" s="40"/>
    </row>
    <row r="166" spans="1:17" ht="12.75">
      <c r="A166" s="4" t="s">
        <v>101</v>
      </c>
      <c r="B166" s="8"/>
      <c r="C166" s="25"/>
      <c r="D166" s="11"/>
      <c r="E166" s="25"/>
      <c r="F166" s="11"/>
      <c r="G166" s="25"/>
      <c r="H166" s="11"/>
      <c r="I166" s="25"/>
      <c r="J166" s="11"/>
      <c r="K166" s="25"/>
      <c r="L166" s="11"/>
      <c r="M166" s="25"/>
      <c r="N166" s="11"/>
      <c r="O166" s="25"/>
      <c r="P166" s="16">
        <f t="shared" si="5"/>
        <v>0</v>
      </c>
      <c r="Q166" s="40"/>
    </row>
    <row r="167" spans="1:17" ht="12.75">
      <c r="A167" s="4" t="s">
        <v>102</v>
      </c>
      <c r="B167" s="8"/>
      <c r="C167" s="25"/>
      <c r="D167" s="11"/>
      <c r="E167" s="25"/>
      <c r="F167" s="11"/>
      <c r="G167" s="25"/>
      <c r="H167" s="11"/>
      <c r="I167" s="25"/>
      <c r="J167" s="11"/>
      <c r="K167" s="25"/>
      <c r="L167" s="11"/>
      <c r="M167" s="25"/>
      <c r="N167" s="11"/>
      <c r="O167" s="25"/>
      <c r="P167" s="16">
        <f t="shared" si="5"/>
        <v>0</v>
      </c>
      <c r="Q167" s="40"/>
    </row>
    <row r="168" spans="1:17" ht="12.75">
      <c r="A168" s="4" t="s">
        <v>103</v>
      </c>
      <c r="B168" s="8"/>
      <c r="C168" s="25"/>
      <c r="D168" s="11"/>
      <c r="E168" s="25"/>
      <c r="F168" s="11"/>
      <c r="G168" s="25"/>
      <c r="H168" s="11"/>
      <c r="I168" s="25"/>
      <c r="J168" s="11"/>
      <c r="K168" s="25"/>
      <c r="L168" s="11"/>
      <c r="M168" s="25"/>
      <c r="N168" s="11"/>
      <c r="O168" s="25"/>
      <c r="P168" s="16">
        <f t="shared" si="5"/>
        <v>0</v>
      </c>
      <c r="Q168" s="40"/>
    </row>
    <row r="169" spans="1:17" ht="12.75">
      <c r="A169" s="4" t="s">
        <v>104</v>
      </c>
      <c r="B169" s="8"/>
      <c r="C169" s="25"/>
      <c r="D169" s="11"/>
      <c r="E169" s="25"/>
      <c r="F169" s="11"/>
      <c r="G169" s="25"/>
      <c r="H169" s="11"/>
      <c r="I169" s="25"/>
      <c r="J169" s="11"/>
      <c r="K169" s="25"/>
      <c r="L169" s="11"/>
      <c r="M169" s="25"/>
      <c r="N169" s="11"/>
      <c r="O169" s="25"/>
      <c r="P169" s="16">
        <f t="shared" si="5"/>
        <v>0</v>
      </c>
      <c r="Q169" s="40"/>
    </row>
    <row r="170" spans="1:17" ht="12.75">
      <c r="A170" s="4" t="s">
        <v>105</v>
      </c>
      <c r="B170" s="8"/>
      <c r="C170" s="25"/>
      <c r="D170" s="11"/>
      <c r="E170" s="25"/>
      <c r="F170" s="11"/>
      <c r="G170" s="25"/>
      <c r="H170" s="11"/>
      <c r="I170" s="25"/>
      <c r="J170" s="11"/>
      <c r="K170" s="25"/>
      <c r="L170" s="11"/>
      <c r="M170" s="25"/>
      <c r="N170" s="11"/>
      <c r="O170" s="25"/>
      <c r="P170" s="16">
        <f t="shared" si="5"/>
        <v>0</v>
      </c>
      <c r="Q170" s="40"/>
    </row>
    <row r="171" spans="1:17" ht="12.75">
      <c r="A171" s="4" t="s">
        <v>106</v>
      </c>
      <c r="B171" s="8"/>
      <c r="C171" s="25"/>
      <c r="D171" s="11"/>
      <c r="E171" s="25"/>
      <c r="F171" s="11"/>
      <c r="G171" s="25"/>
      <c r="H171" s="11"/>
      <c r="I171" s="25"/>
      <c r="J171" s="11"/>
      <c r="K171" s="25"/>
      <c r="L171" s="11"/>
      <c r="M171" s="25"/>
      <c r="N171" s="11"/>
      <c r="O171" s="25"/>
      <c r="P171" s="16">
        <f t="shared" si="5"/>
        <v>0</v>
      </c>
      <c r="Q171" s="40"/>
    </row>
    <row r="172" spans="1:17" ht="12.75">
      <c r="A172" s="4" t="s">
        <v>107</v>
      </c>
      <c r="B172" s="8"/>
      <c r="C172" s="25"/>
      <c r="D172" s="11"/>
      <c r="E172" s="25"/>
      <c r="F172" s="11"/>
      <c r="G172" s="25"/>
      <c r="H172" s="11"/>
      <c r="I172" s="25"/>
      <c r="J172" s="11"/>
      <c r="K172" s="25"/>
      <c r="L172" s="11"/>
      <c r="M172" s="25"/>
      <c r="N172" s="11"/>
      <c r="O172" s="25"/>
      <c r="P172" s="16">
        <f t="shared" si="5"/>
        <v>0</v>
      </c>
      <c r="Q172" s="40"/>
    </row>
    <row r="173" spans="1:17" ht="12.75">
      <c r="A173" s="4" t="s">
        <v>108</v>
      </c>
      <c r="B173" s="8"/>
      <c r="C173" s="25"/>
      <c r="D173" s="11"/>
      <c r="E173" s="25"/>
      <c r="F173" s="11"/>
      <c r="G173" s="25"/>
      <c r="H173" s="11"/>
      <c r="I173" s="25"/>
      <c r="J173" s="11"/>
      <c r="K173" s="25"/>
      <c r="L173" s="11"/>
      <c r="M173" s="25"/>
      <c r="N173" s="11"/>
      <c r="O173" s="25"/>
      <c r="P173" s="16">
        <f t="shared" si="5"/>
        <v>0</v>
      </c>
      <c r="Q173" s="40"/>
    </row>
    <row r="174" spans="1:17" ht="12.75">
      <c r="A174" s="4" t="s">
        <v>109</v>
      </c>
      <c r="B174" s="8"/>
      <c r="C174" s="25"/>
      <c r="D174" s="11"/>
      <c r="E174" s="25"/>
      <c r="F174" s="11"/>
      <c r="G174" s="25"/>
      <c r="H174" s="11"/>
      <c r="I174" s="25"/>
      <c r="J174" s="11"/>
      <c r="K174" s="25"/>
      <c r="L174" s="11"/>
      <c r="M174" s="25"/>
      <c r="N174" s="11"/>
      <c r="O174" s="25"/>
      <c r="P174" s="16">
        <f t="shared" si="5"/>
        <v>0</v>
      </c>
      <c r="Q174" s="40"/>
    </row>
    <row r="175" spans="1:17" ht="12.75">
      <c r="A175" s="4" t="s">
        <v>110</v>
      </c>
      <c r="B175" s="8"/>
      <c r="C175" s="25"/>
      <c r="D175" s="11"/>
      <c r="E175" s="25"/>
      <c r="F175" s="11"/>
      <c r="G175" s="25"/>
      <c r="H175" s="11"/>
      <c r="I175" s="25"/>
      <c r="J175" s="11"/>
      <c r="K175" s="25"/>
      <c r="L175" s="11"/>
      <c r="M175" s="25"/>
      <c r="N175" s="11"/>
      <c r="O175" s="25"/>
      <c r="P175" s="16">
        <f t="shared" si="5"/>
        <v>0</v>
      </c>
      <c r="Q175" s="40"/>
    </row>
    <row r="176" spans="1:17" ht="12.75">
      <c r="A176" s="4" t="s">
        <v>111</v>
      </c>
      <c r="B176" s="8"/>
      <c r="C176" s="25"/>
      <c r="D176" s="11"/>
      <c r="E176" s="25"/>
      <c r="F176" s="11"/>
      <c r="G176" s="25"/>
      <c r="H176" s="11"/>
      <c r="I176" s="25"/>
      <c r="J176" s="11"/>
      <c r="K176" s="25"/>
      <c r="L176" s="11"/>
      <c r="M176" s="25"/>
      <c r="N176" s="11"/>
      <c r="O176" s="25"/>
      <c r="P176" s="16">
        <f t="shared" si="5"/>
        <v>0</v>
      </c>
      <c r="Q176" s="40"/>
    </row>
    <row r="177" spans="1:17" ht="12.75">
      <c r="A177" s="4" t="s">
        <v>112</v>
      </c>
      <c r="B177" s="8"/>
      <c r="C177" s="25"/>
      <c r="D177" s="11"/>
      <c r="E177" s="25"/>
      <c r="F177" s="11"/>
      <c r="G177" s="25"/>
      <c r="H177" s="11"/>
      <c r="I177" s="25"/>
      <c r="J177" s="11"/>
      <c r="K177" s="25"/>
      <c r="L177" s="11"/>
      <c r="M177" s="25"/>
      <c r="N177" s="11"/>
      <c r="O177" s="25"/>
      <c r="P177" s="16">
        <f t="shared" si="5"/>
        <v>0</v>
      </c>
      <c r="Q177" s="40"/>
    </row>
    <row r="178" spans="1:17" ht="12.75">
      <c r="A178" s="4" t="s">
        <v>113</v>
      </c>
      <c r="B178" s="8"/>
      <c r="C178" s="25"/>
      <c r="D178" s="11"/>
      <c r="E178" s="25"/>
      <c r="F178" s="11"/>
      <c r="G178" s="25"/>
      <c r="H178" s="11"/>
      <c r="I178" s="25"/>
      <c r="J178" s="11"/>
      <c r="K178" s="25"/>
      <c r="L178" s="11"/>
      <c r="M178" s="25"/>
      <c r="N178" s="11"/>
      <c r="O178" s="25"/>
      <c r="P178" s="16">
        <f t="shared" si="5"/>
        <v>0</v>
      </c>
      <c r="Q178" s="40"/>
    </row>
    <row r="179" spans="1:17" ht="12.75">
      <c r="A179" s="4" t="s">
        <v>114</v>
      </c>
      <c r="B179" s="8"/>
      <c r="C179" s="25"/>
      <c r="D179" s="11"/>
      <c r="E179" s="25"/>
      <c r="F179" s="11"/>
      <c r="G179" s="25"/>
      <c r="H179" s="11"/>
      <c r="I179" s="25"/>
      <c r="J179" s="11"/>
      <c r="K179" s="25"/>
      <c r="L179" s="11"/>
      <c r="M179" s="25"/>
      <c r="N179" s="11"/>
      <c r="O179" s="25"/>
      <c r="P179" s="16">
        <f t="shared" si="5"/>
        <v>0</v>
      </c>
      <c r="Q179" s="40"/>
    </row>
    <row r="180" spans="1:17" ht="12.75">
      <c r="A180" s="4" t="s">
        <v>115</v>
      </c>
      <c r="B180" s="8"/>
      <c r="C180" s="25"/>
      <c r="D180" s="11"/>
      <c r="E180" s="25"/>
      <c r="F180" s="11"/>
      <c r="G180" s="25"/>
      <c r="H180" s="11"/>
      <c r="I180" s="25"/>
      <c r="J180" s="11"/>
      <c r="K180" s="25"/>
      <c r="L180" s="11"/>
      <c r="M180" s="25"/>
      <c r="N180" s="11"/>
      <c r="O180" s="25"/>
      <c r="P180" s="16">
        <f t="shared" si="5"/>
        <v>0</v>
      </c>
      <c r="Q180" s="40"/>
    </row>
    <row r="181" spans="1:17" ht="12.75">
      <c r="A181" s="4" t="s">
        <v>116</v>
      </c>
      <c r="B181" s="8"/>
      <c r="C181" s="25"/>
      <c r="D181" s="11"/>
      <c r="E181" s="25"/>
      <c r="F181" s="11"/>
      <c r="G181" s="25"/>
      <c r="H181" s="11"/>
      <c r="I181" s="25"/>
      <c r="J181" s="11"/>
      <c r="K181" s="25"/>
      <c r="L181" s="11"/>
      <c r="M181" s="25"/>
      <c r="N181" s="11"/>
      <c r="O181" s="25"/>
      <c r="P181" s="16">
        <f t="shared" si="5"/>
        <v>0</v>
      </c>
      <c r="Q181" s="40"/>
    </row>
    <row r="182" spans="1:17" ht="12.75">
      <c r="A182" s="4" t="s">
        <v>117</v>
      </c>
      <c r="B182" s="8"/>
      <c r="C182" s="25"/>
      <c r="D182" s="11"/>
      <c r="E182" s="25"/>
      <c r="F182" s="11"/>
      <c r="G182" s="25"/>
      <c r="H182" s="11"/>
      <c r="I182" s="25"/>
      <c r="J182" s="11"/>
      <c r="K182" s="25"/>
      <c r="L182" s="11"/>
      <c r="M182" s="25"/>
      <c r="N182" s="11"/>
      <c r="O182" s="25"/>
      <c r="P182" s="16">
        <f t="shared" si="5"/>
        <v>0</v>
      </c>
      <c r="Q182" s="40"/>
    </row>
    <row r="183" spans="1:17" ht="12.75">
      <c r="A183" s="4" t="s">
        <v>118</v>
      </c>
      <c r="B183" s="8"/>
      <c r="C183" s="25"/>
      <c r="D183" s="11"/>
      <c r="E183" s="25"/>
      <c r="F183" s="11"/>
      <c r="G183" s="25"/>
      <c r="H183" s="11"/>
      <c r="I183" s="25"/>
      <c r="J183" s="11"/>
      <c r="K183" s="25"/>
      <c r="L183" s="11"/>
      <c r="M183" s="25"/>
      <c r="N183" s="11"/>
      <c r="O183" s="25"/>
      <c r="P183" s="16">
        <f t="shared" si="5"/>
        <v>0</v>
      </c>
      <c r="Q183" s="40"/>
    </row>
    <row r="184" spans="1:17" ht="12.75">
      <c r="A184" s="4" t="s">
        <v>119</v>
      </c>
      <c r="B184" s="8"/>
      <c r="C184" s="25"/>
      <c r="D184" s="11"/>
      <c r="E184" s="25"/>
      <c r="F184" s="11"/>
      <c r="G184" s="25"/>
      <c r="H184" s="11"/>
      <c r="I184" s="25"/>
      <c r="J184" s="11"/>
      <c r="K184" s="25"/>
      <c r="L184" s="11"/>
      <c r="M184" s="25"/>
      <c r="N184" s="11"/>
      <c r="O184" s="25"/>
      <c r="P184" s="16">
        <f t="shared" si="5"/>
        <v>0</v>
      </c>
      <c r="Q184" s="40"/>
    </row>
    <row r="185" spans="1:17" ht="12.75">
      <c r="A185" s="4" t="s">
        <v>120</v>
      </c>
      <c r="B185" s="8"/>
      <c r="C185" s="25"/>
      <c r="D185" s="11"/>
      <c r="E185" s="25"/>
      <c r="F185" s="11"/>
      <c r="G185" s="25"/>
      <c r="H185" s="11"/>
      <c r="I185" s="25"/>
      <c r="J185" s="11"/>
      <c r="K185" s="25"/>
      <c r="L185" s="11"/>
      <c r="M185" s="25"/>
      <c r="N185" s="11"/>
      <c r="O185" s="25"/>
      <c r="P185" s="16">
        <f t="shared" si="5"/>
        <v>0</v>
      </c>
      <c r="Q185" s="40"/>
    </row>
    <row r="186" spans="1:17" ht="12.75">
      <c r="A186" s="4" t="s">
        <v>121</v>
      </c>
      <c r="B186" s="8"/>
      <c r="C186" s="25"/>
      <c r="D186" s="11"/>
      <c r="E186" s="25"/>
      <c r="F186" s="11"/>
      <c r="G186" s="25"/>
      <c r="H186" s="11"/>
      <c r="I186" s="25"/>
      <c r="J186" s="11"/>
      <c r="K186" s="25"/>
      <c r="L186" s="11"/>
      <c r="M186" s="25"/>
      <c r="N186" s="11"/>
      <c r="O186" s="25"/>
      <c r="P186" s="16">
        <f t="shared" si="5"/>
        <v>0</v>
      </c>
      <c r="Q186" s="40"/>
    </row>
    <row r="187" spans="1:17" ht="12.75">
      <c r="A187" s="4" t="s">
        <v>122</v>
      </c>
      <c r="B187" s="8"/>
      <c r="C187" s="25"/>
      <c r="D187" s="11"/>
      <c r="E187" s="25"/>
      <c r="F187" s="11"/>
      <c r="G187" s="25"/>
      <c r="H187" s="11"/>
      <c r="I187" s="25"/>
      <c r="J187" s="11"/>
      <c r="K187" s="25"/>
      <c r="L187" s="11"/>
      <c r="M187" s="25"/>
      <c r="N187" s="11"/>
      <c r="O187" s="25"/>
      <c r="P187" s="16">
        <f t="shared" si="5"/>
        <v>0</v>
      </c>
      <c r="Q187" s="40"/>
    </row>
    <row r="188" spans="1:17" ht="12.75">
      <c r="A188" s="4" t="s">
        <v>123</v>
      </c>
      <c r="B188" s="8"/>
      <c r="C188" s="25"/>
      <c r="D188" s="11"/>
      <c r="E188" s="25"/>
      <c r="F188" s="11"/>
      <c r="G188" s="25"/>
      <c r="H188" s="11"/>
      <c r="I188" s="25"/>
      <c r="J188" s="11"/>
      <c r="K188" s="25"/>
      <c r="L188" s="11"/>
      <c r="M188" s="25"/>
      <c r="N188" s="11"/>
      <c r="O188" s="25"/>
      <c r="P188" s="16">
        <f t="shared" si="5"/>
        <v>0</v>
      </c>
      <c r="Q188" s="40"/>
    </row>
    <row r="189" spans="1:17" ht="12.75">
      <c r="A189" s="4" t="s">
        <v>124</v>
      </c>
      <c r="B189" s="8"/>
      <c r="C189" s="25"/>
      <c r="D189" s="11"/>
      <c r="E189" s="25"/>
      <c r="F189" s="11"/>
      <c r="G189" s="25"/>
      <c r="H189" s="11"/>
      <c r="I189" s="25"/>
      <c r="J189" s="11"/>
      <c r="K189" s="25"/>
      <c r="L189" s="11"/>
      <c r="M189" s="25"/>
      <c r="N189" s="11"/>
      <c r="O189" s="25"/>
      <c r="P189" s="16">
        <f t="shared" si="5"/>
        <v>0</v>
      </c>
      <c r="Q189" s="40"/>
    </row>
    <row r="190" spans="1:17" ht="12.75">
      <c r="A190" s="4" t="s">
        <v>125</v>
      </c>
      <c r="B190" s="8"/>
      <c r="C190" s="25"/>
      <c r="D190" s="11"/>
      <c r="E190" s="25"/>
      <c r="F190" s="11"/>
      <c r="G190" s="25"/>
      <c r="H190" s="11"/>
      <c r="I190" s="25"/>
      <c r="J190" s="11"/>
      <c r="K190" s="25"/>
      <c r="L190" s="11"/>
      <c r="M190" s="25"/>
      <c r="N190" s="11"/>
      <c r="O190" s="25"/>
      <c r="P190" s="16">
        <f t="shared" si="5"/>
        <v>0</v>
      </c>
      <c r="Q190" s="40"/>
    </row>
    <row r="191" spans="1:17" ht="12.75">
      <c r="A191" s="4" t="s">
        <v>126</v>
      </c>
      <c r="B191" s="8"/>
      <c r="C191" s="25"/>
      <c r="D191" s="11"/>
      <c r="E191" s="25"/>
      <c r="F191" s="11"/>
      <c r="G191" s="25"/>
      <c r="H191" s="11"/>
      <c r="I191" s="25"/>
      <c r="J191" s="11"/>
      <c r="K191" s="25"/>
      <c r="L191" s="11"/>
      <c r="M191" s="25"/>
      <c r="N191" s="11"/>
      <c r="O191" s="25"/>
      <c r="P191" s="16">
        <f t="shared" si="5"/>
        <v>0</v>
      </c>
      <c r="Q191" s="40"/>
    </row>
    <row r="192" spans="1:17" ht="12.75">
      <c r="A192" s="4" t="s">
        <v>127</v>
      </c>
      <c r="B192" s="8"/>
      <c r="C192" s="25"/>
      <c r="D192" s="11"/>
      <c r="E192" s="25"/>
      <c r="F192" s="11"/>
      <c r="G192" s="25"/>
      <c r="H192" s="11"/>
      <c r="I192" s="25"/>
      <c r="J192" s="11"/>
      <c r="K192" s="25"/>
      <c r="L192" s="11"/>
      <c r="M192" s="25"/>
      <c r="N192" s="11"/>
      <c r="O192" s="25"/>
      <c r="P192" s="16">
        <f t="shared" si="5"/>
        <v>0</v>
      </c>
      <c r="Q192" s="40"/>
    </row>
    <row r="193" spans="1:17" ht="12.75">
      <c r="A193" s="4" t="s">
        <v>128</v>
      </c>
      <c r="B193" s="8"/>
      <c r="C193" s="25"/>
      <c r="D193" s="11"/>
      <c r="E193" s="25"/>
      <c r="F193" s="11"/>
      <c r="G193" s="25"/>
      <c r="H193" s="11"/>
      <c r="I193" s="25"/>
      <c r="J193" s="11"/>
      <c r="K193" s="25"/>
      <c r="L193" s="11"/>
      <c r="M193" s="25"/>
      <c r="N193" s="11"/>
      <c r="O193" s="25"/>
      <c r="P193" s="16">
        <f t="shared" si="5"/>
        <v>0</v>
      </c>
      <c r="Q193" s="40"/>
    </row>
    <row r="194" spans="1:17" ht="12.75">
      <c r="A194" s="4" t="s">
        <v>129</v>
      </c>
      <c r="B194" s="8"/>
      <c r="C194" s="25"/>
      <c r="D194" s="11"/>
      <c r="E194" s="25"/>
      <c r="F194" s="11"/>
      <c r="G194" s="25"/>
      <c r="H194" s="11"/>
      <c r="I194" s="25"/>
      <c r="J194" s="11"/>
      <c r="K194" s="25"/>
      <c r="L194" s="11"/>
      <c r="M194" s="25"/>
      <c r="N194" s="11"/>
      <c r="O194" s="25"/>
      <c r="P194" s="16">
        <f t="shared" si="5"/>
        <v>0</v>
      </c>
      <c r="Q194" s="40"/>
    </row>
    <row r="195" spans="1:17" ht="12.75">
      <c r="A195" s="4" t="s">
        <v>130</v>
      </c>
      <c r="B195" s="8"/>
      <c r="C195" s="25"/>
      <c r="D195" s="11"/>
      <c r="E195" s="25"/>
      <c r="F195" s="11"/>
      <c r="G195" s="25"/>
      <c r="H195" s="11"/>
      <c r="I195" s="25"/>
      <c r="J195" s="11"/>
      <c r="K195" s="25"/>
      <c r="L195" s="11"/>
      <c r="M195" s="25"/>
      <c r="N195" s="11"/>
      <c r="O195" s="25"/>
      <c r="P195" s="16">
        <f t="shared" si="5"/>
        <v>0</v>
      </c>
      <c r="Q195" s="40"/>
    </row>
    <row r="196" spans="1:17" ht="12.75">
      <c r="A196" s="4" t="s">
        <v>131</v>
      </c>
      <c r="B196" s="8"/>
      <c r="C196" s="25"/>
      <c r="D196" s="11"/>
      <c r="E196" s="25"/>
      <c r="F196" s="11"/>
      <c r="G196" s="25"/>
      <c r="H196" s="11"/>
      <c r="I196" s="25"/>
      <c r="J196" s="11"/>
      <c r="K196" s="25"/>
      <c r="L196" s="11"/>
      <c r="M196" s="25"/>
      <c r="N196" s="11"/>
      <c r="O196" s="25"/>
      <c r="P196" s="16">
        <f t="shared" si="5"/>
        <v>0</v>
      </c>
      <c r="Q196" s="40"/>
    </row>
    <row r="197" spans="1:17" ht="12.75">
      <c r="A197" s="4" t="s">
        <v>132</v>
      </c>
      <c r="B197" s="8"/>
      <c r="C197" s="25"/>
      <c r="D197" s="11"/>
      <c r="E197" s="25"/>
      <c r="F197" s="11"/>
      <c r="G197" s="25"/>
      <c r="H197" s="11"/>
      <c r="I197" s="25"/>
      <c r="J197" s="11"/>
      <c r="K197" s="25"/>
      <c r="L197" s="11"/>
      <c r="M197" s="25"/>
      <c r="N197" s="11"/>
      <c r="O197" s="25"/>
      <c r="P197" s="16">
        <f t="shared" si="5"/>
        <v>0</v>
      </c>
      <c r="Q197" s="40"/>
    </row>
    <row r="198" spans="1:17" ht="12.75">
      <c r="A198" s="4" t="s">
        <v>133</v>
      </c>
      <c r="B198" s="8"/>
      <c r="C198" s="25"/>
      <c r="D198" s="11"/>
      <c r="E198" s="25"/>
      <c r="F198" s="11"/>
      <c r="G198" s="25"/>
      <c r="H198" s="11"/>
      <c r="I198" s="25"/>
      <c r="J198" s="11"/>
      <c r="K198" s="25"/>
      <c r="L198" s="11"/>
      <c r="M198" s="25"/>
      <c r="N198" s="11"/>
      <c r="O198" s="25"/>
      <c r="P198" s="16">
        <f aca="true" t="shared" si="6" ref="P198:P205">SUM(B198:O198)</f>
        <v>0</v>
      </c>
      <c r="Q198" s="40"/>
    </row>
    <row r="199" spans="1:17" ht="12.75">
      <c r="A199" s="4" t="s">
        <v>134</v>
      </c>
      <c r="B199" s="8"/>
      <c r="C199" s="25"/>
      <c r="D199" s="11"/>
      <c r="E199" s="25"/>
      <c r="F199" s="11"/>
      <c r="G199" s="25"/>
      <c r="H199" s="11"/>
      <c r="I199" s="25"/>
      <c r="J199" s="11"/>
      <c r="K199" s="25"/>
      <c r="L199" s="11"/>
      <c r="M199" s="25"/>
      <c r="N199" s="11"/>
      <c r="O199" s="25"/>
      <c r="P199" s="16">
        <f t="shared" si="6"/>
        <v>0</v>
      </c>
      <c r="Q199" s="40"/>
    </row>
    <row r="200" spans="1:17" ht="12.75">
      <c r="A200" s="4" t="s">
        <v>135</v>
      </c>
      <c r="B200" s="8"/>
      <c r="C200" s="25"/>
      <c r="D200" s="11"/>
      <c r="E200" s="25"/>
      <c r="F200" s="11"/>
      <c r="G200" s="25"/>
      <c r="H200" s="11"/>
      <c r="I200" s="25"/>
      <c r="J200" s="11"/>
      <c r="K200" s="25"/>
      <c r="L200" s="11"/>
      <c r="M200" s="25"/>
      <c r="N200" s="11"/>
      <c r="O200" s="25"/>
      <c r="P200" s="16">
        <f t="shared" si="6"/>
        <v>0</v>
      </c>
      <c r="Q200" s="40"/>
    </row>
    <row r="201" spans="1:17" ht="12.75">
      <c r="A201" s="4" t="s">
        <v>136</v>
      </c>
      <c r="B201" s="8"/>
      <c r="C201" s="25"/>
      <c r="D201" s="11"/>
      <c r="E201" s="25"/>
      <c r="F201" s="11"/>
      <c r="G201" s="25"/>
      <c r="H201" s="11"/>
      <c r="I201" s="25"/>
      <c r="J201" s="11"/>
      <c r="K201" s="25"/>
      <c r="L201" s="11"/>
      <c r="M201" s="25"/>
      <c r="N201" s="11"/>
      <c r="O201" s="25"/>
      <c r="P201" s="16">
        <f t="shared" si="6"/>
        <v>0</v>
      </c>
      <c r="Q201" s="40"/>
    </row>
    <row r="202" spans="1:17" ht="12.75">
      <c r="A202" s="4" t="s">
        <v>137</v>
      </c>
      <c r="B202" s="8"/>
      <c r="C202" s="25"/>
      <c r="D202" s="11"/>
      <c r="E202" s="25"/>
      <c r="F202" s="11"/>
      <c r="G202" s="25"/>
      <c r="H202" s="11"/>
      <c r="I202" s="25"/>
      <c r="J202" s="11"/>
      <c r="K202" s="25"/>
      <c r="L202" s="11"/>
      <c r="M202" s="25"/>
      <c r="N202" s="11"/>
      <c r="O202" s="25"/>
      <c r="P202" s="16">
        <f t="shared" si="6"/>
        <v>0</v>
      </c>
      <c r="Q202" s="40"/>
    </row>
    <row r="203" spans="1:17" ht="12.75">
      <c r="A203" s="4" t="s">
        <v>138</v>
      </c>
      <c r="B203" s="8"/>
      <c r="C203" s="25"/>
      <c r="D203" s="11"/>
      <c r="E203" s="25"/>
      <c r="F203" s="11"/>
      <c r="G203" s="25"/>
      <c r="H203" s="11"/>
      <c r="I203" s="25"/>
      <c r="J203" s="11"/>
      <c r="K203" s="25"/>
      <c r="L203" s="11"/>
      <c r="M203" s="25"/>
      <c r="N203" s="11"/>
      <c r="O203" s="25"/>
      <c r="P203" s="16">
        <f t="shared" si="6"/>
        <v>0</v>
      </c>
      <c r="Q203" s="40"/>
    </row>
    <row r="204" spans="1:17" ht="12.75">
      <c r="A204" s="4" t="s">
        <v>139</v>
      </c>
      <c r="B204" s="8"/>
      <c r="C204" s="25"/>
      <c r="D204" s="11"/>
      <c r="E204" s="25"/>
      <c r="F204" s="11"/>
      <c r="G204" s="25"/>
      <c r="H204" s="11"/>
      <c r="I204" s="25"/>
      <c r="J204" s="11"/>
      <c r="K204" s="25"/>
      <c r="L204" s="11"/>
      <c r="M204" s="25"/>
      <c r="N204" s="11"/>
      <c r="O204" s="25"/>
      <c r="P204" s="16">
        <f t="shared" si="6"/>
        <v>0</v>
      </c>
      <c r="Q204" s="40"/>
    </row>
    <row r="205" spans="1:17" ht="13.5" thickBot="1">
      <c r="A205" s="4" t="s">
        <v>140</v>
      </c>
      <c r="B205" s="9"/>
      <c r="C205" s="26"/>
      <c r="D205" s="12"/>
      <c r="E205" s="26"/>
      <c r="F205" s="12"/>
      <c r="G205" s="26"/>
      <c r="H205" s="12"/>
      <c r="I205" s="26"/>
      <c r="J205" s="12"/>
      <c r="K205" s="26"/>
      <c r="L205" s="12"/>
      <c r="M205" s="26"/>
      <c r="N205" s="12"/>
      <c r="O205" s="26"/>
      <c r="P205" s="16">
        <f t="shared" si="6"/>
        <v>0</v>
      </c>
      <c r="Q205" s="40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05"/>
  <sheetViews>
    <sheetView workbookViewId="0" topLeftCell="A1">
      <pane ySplit="1545" topLeftCell="BM6" activePane="bottomLeft" state="split"/>
      <selection pane="topLeft" activeCell="Q1" sqref="Q1:Q16384"/>
      <selection pane="bottomLeft" activeCell="B6" sqref="B6"/>
    </sheetView>
  </sheetViews>
  <sheetFormatPr defaultColWidth="9.140625" defaultRowHeight="12.75"/>
  <cols>
    <col min="1" max="1" width="9.7109375" style="4" customWidth="1"/>
    <col min="2" max="2" width="7.7109375" style="1" customWidth="1"/>
    <col min="3" max="3" width="7.7109375" style="27" customWidth="1"/>
    <col min="4" max="4" width="7.7109375" style="2" customWidth="1"/>
    <col min="5" max="5" width="7.7109375" style="27" customWidth="1"/>
    <col min="6" max="6" width="7.7109375" style="2" customWidth="1"/>
    <col min="7" max="7" width="7.7109375" style="27" customWidth="1"/>
    <col min="8" max="8" width="7.7109375" style="2" customWidth="1"/>
    <col min="9" max="9" width="7.7109375" style="27" customWidth="1"/>
    <col min="10" max="10" width="7.7109375" style="2" customWidth="1"/>
    <col min="11" max="11" width="7.7109375" style="27" customWidth="1"/>
    <col min="12" max="12" width="7.7109375" style="2" customWidth="1"/>
    <col min="13" max="13" width="7.7109375" style="27" customWidth="1"/>
    <col min="14" max="14" width="7.7109375" style="2" customWidth="1"/>
    <col min="15" max="15" width="7.7109375" style="27" customWidth="1"/>
    <col min="16" max="16" width="2.8515625" style="13" customWidth="1"/>
    <col min="17" max="17" width="2.8515625" style="39" customWidth="1"/>
    <col min="19" max="19" width="1.57421875" style="0" bestFit="1" customWidth="1"/>
  </cols>
  <sheetData>
    <row r="1" spans="1:22" ht="12.75">
      <c r="A1" s="5" t="s">
        <v>142</v>
      </c>
      <c r="B1" s="18">
        <f aca="true" t="shared" si="0" ref="B1:O1">SUM(B6:B506)</f>
        <v>224</v>
      </c>
      <c r="C1" s="32">
        <f t="shared" si="0"/>
        <v>131</v>
      </c>
      <c r="D1" s="18">
        <f t="shared" si="0"/>
        <v>173</v>
      </c>
      <c r="E1" s="32">
        <f t="shared" si="0"/>
        <v>182</v>
      </c>
      <c r="F1" s="18">
        <f t="shared" si="0"/>
        <v>205</v>
      </c>
      <c r="G1" s="32">
        <f t="shared" si="0"/>
        <v>145</v>
      </c>
      <c r="H1" s="18">
        <f t="shared" si="0"/>
        <v>175</v>
      </c>
      <c r="I1" s="32">
        <f t="shared" si="0"/>
        <v>175</v>
      </c>
      <c r="J1" s="18">
        <f t="shared" si="0"/>
        <v>142</v>
      </c>
      <c r="K1" s="32">
        <f t="shared" si="0"/>
        <v>208</v>
      </c>
      <c r="L1" s="18">
        <f t="shared" si="0"/>
        <v>119</v>
      </c>
      <c r="M1" s="32">
        <f t="shared" si="0"/>
        <v>231</v>
      </c>
      <c r="N1" s="18">
        <f t="shared" si="0"/>
        <v>112</v>
      </c>
      <c r="O1" s="18">
        <f t="shared" si="0"/>
        <v>243</v>
      </c>
      <c r="V1" t="s">
        <v>225</v>
      </c>
    </row>
    <row r="2" spans="1:22" ht="12.75">
      <c r="A2" s="5" t="s">
        <v>185</v>
      </c>
      <c r="B2" s="28">
        <f>B1/(B1+C1)</f>
        <v>0.6309859154929578</v>
      </c>
      <c r="C2" s="33">
        <f>C1/(C1+B1)</f>
        <v>0.36901408450704226</v>
      </c>
      <c r="D2" s="28">
        <f>D1/(D1+E1)</f>
        <v>0.48732394366197185</v>
      </c>
      <c r="E2" s="33">
        <f>E1/(E1+D1)</f>
        <v>0.5126760563380282</v>
      </c>
      <c r="F2" s="28">
        <f>F1/(F1+G1)</f>
        <v>0.5857142857142857</v>
      </c>
      <c r="G2" s="33">
        <f>G1/(G1+F1)</f>
        <v>0.4142857142857143</v>
      </c>
      <c r="H2" s="28">
        <f>H1/(H1+I1)</f>
        <v>0.5</v>
      </c>
      <c r="I2" s="33">
        <f>I1/(I1+H1)</f>
        <v>0.5</v>
      </c>
      <c r="J2" s="28">
        <f>J1/(J1+K1)</f>
        <v>0.4057142857142857</v>
      </c>
      <c r="K2" s="33">
        <f>K1/(K1+J1)</f>
        <v>0.5942857142857143</v>
      </c>
      <c r="L2" s="28">
        <f>L1/(L1+M1)</f>
        <v>0.34</v>
      </c>
      <c r="M2" s="33">
        <f>M1/(M1+L1)</f>
        <v>0.66</v>
      </c>
      <c r="N2" s="28">
        <f>N1/(N1+O1)</f>
        <v>0.3154929577464789</v>
      </c>
      <c r="O2" s="28">
        <f>O1/(O1+N1)</f>
        <v>0.6845070422535211</v>
      </c>
      <c r="V2" t="s">
        <v>226</v>
      </c>
    </row>
    <row r="3" spans="1:22" ht="12.75">
      <c r="A3" s="6" t="s">
        <v>141</v>
      </c>
      <c r="B3" s="19">
        <f aca="true" t="shared" si="1" ref="B3:O3">COUNTA(B6:B506)</f>
        <v>71</v>
      </c>
      <c r="C3" s="34">
        <f t="shared" si="1"/>
        <v>71</v>
      </c>
      <c r="D3" s="19">
        <f t="shared" si="1"/>
        <v>71</v>
      </c>
      <c r="E3" s="19">
        <f t="shared" si="1"/>
        <v>71</v>
      </c>
      <c r="F3" s="37">
        <f t="shared" si="1"/>
        <v>70</v>
      </c>
      <c r="G3" s="34">
        <f t="shared" si="1"/>
        <v>70</v>
      </c>
      <c r="H3" s="19">
        <f t="shared" si="1"/>
        <v>70</v>
      </c>
      <c r="I3" s="34">
        <f t="shared" si="1"/>
        <v>70</v>
      </c>
      <c r="J3" s="19">
        <f t="shared" si="1"/>
        <v>70</v>
      </c>
      <c r="K3" s="34">
        <f t="shared" si="1"/>
        <v>70</v>
      </c>
      <c r="L3" s="19">
        <f t="shared" si="1"/>
        <v>70</v>
      </c>
      <c r="M3" s="34">
        <f t="shared" si="1"/>
        <v>70</v>
      </c>
      <c r="N3" s="19">
        <f t="shared" si="1"/>
        <v>71</v>
      </c>
      <c r="O3" s="19">
        <f t="shared" si="1"/>
        <v>71</v>
      </c>
      <c r="V3" t="s">
        <v>227</v>
      </c>
    </row>
    <row r="4" spans="1:22" ht="12.75">
      <c r="A4" s="6" t="s">
        <v>143</v>
      </c>
      <c r="B4" s="20">
        <f aca="true" t="shared" si="2" ref="B4:O4">COUNTIF(B6:B506,"&gt;2")/B3</f>
        <v>0.6901408450704225</v>
      </c>
      <c r="C4" s="35">
        <f t="shared" si="2"/>
        <v>0.30985915492957744</v>
      </c>
      <c r="D4" s="20">
        <f t="shared" si="2"/>
        <v>0.5352112676056338</v>
      </c>
      <c r="E4" s="35">
        <f t="shared" si="2"/>
        <v>0.4647887323943662</v>
      </c>
      <c r="F4" s="20">
        <f t="shared" si="2"/>
        <v>0.5857142857142857</v>
      </c>
      <c r="G4" s="35">
        <f t="shared" si="2"/>
        <v>0.4142857142857143</v>
      </c>
      <c r="H4" s="20">
        <f t="shared" si="2"/>
        <v>0.5</v>
      </c>
      <c r="I4" s="35">
        <f t="shared" si="2"/>
        <v>0.5</v>
      </c>
      <c r="J4" s="20">
        <f t="shared" si="2"/>
        <v>0.4</v>
      </c>
      <c r="K4" s="35">
        <f t="shared" si="2"/>
        <v>0.6</v>
      </c>
      <c r="L4" s="20">
        <f t="shared" si="2"/>
        <v>0.2571428571428571</v>
      </c>
      <c r="M4" s="35">
        <f t="shared" si="2"/>
        <v>0.7428571428571429</v>
      </c>
      <c r="N4" s="20">
        <f t="shared" si="2"/>
        <v>0.23943661971830985</v>
      </c>
      <c r="O4" s="20">
        <f t="shared" si="2"/>
        <v>0.7605633802816901</v>
      </c>
      <c r="V4" t="s">
        <v>228</v>
      </c>
    </row>
    <row r="5" spans="1:22" ht="13.5" thickBot="1">
      <c r="A5" s="3"/>
      <c r="B5" s="22" t="s">
        <v>225</v>
      </c>
      <c r="C5" s="36" t="s">
        <v>354</v>
      </c>
      <c r="D5" s="31" t="s">
        <v>355</v>
      </c>
      <c r="E5" s="36" t="s">
        <v>356</v>
      </c>
      <c r="F5" s="31" t="s">
        <v>357</v>
      </c>
      <c r="G5" s="23" t="s">
        <v>358</v>
      </c>
      <c r="H5" s="21" t="s">
        <v>359</v>
      </c>
      <c r="I5" s="23" t="s">
        <v>360</v>
      </c>
      <c r="J5" s="21" t="s">
        <v>361</v>
      </c>
      <c r="K5" s="36" t="s">
        <v>362</v>
      </c>
      <c r="L5" s="31" t="s">
        <v>363</v>
      </c>
      <c r="M5" s="36" t="s">
        <v>364</v>
      </c>
      <c r="N5" s="31" t="s">
        <v>365</v>
      </c>
      <c r="O5" s="23" t="s">
        <v>366</v>
      </c>
      <c r="V5" t="s">
        <v>229</v>
      </c>
    </row>
    <row r="6" spans="1:22" ht="12.75">
      <c r="A6" s="4" t="s">
        <v>144</v>
      </c>
      <c r="B6" s="7">
        <v>0</v>
      </c>
      <c r="C6" s="24">
        <v>5</v>
      </c>
      <c r="D6" s="10">
        <v>5</v>
      </c>
      <c r="E6" s="24">
        <v>0</v>
      </c>
      <c r="F6" s="10">
        <v>0</v>
      </c>
      <c r="G6" s="24">
        <v>5</v>
      </c>
      <c r="H6" s="10">
        <v>5</v>
      </c>
      <c r="I6" s="24">
        <v>0</v>
      </c>
      <c r="J6" s="10">
        <v>5</v>
      </c>
      <c r="K6" s="24">
        <v>0</v>
      </c>
      <c r="L6" s="10">
        <v>0</v>
      </c>
      <c r="M6" s="24">
        <v>5</v>
      </c>
      <c r="N6" s="10">
        <v>0</v>
      </c>
      <c r="O6" s="24">
        <v>5</v>
      </c>
      <c r="P6" s="16">
        <f aca="true" t="shared" si="3" ref="P6:P69">SUM(B6:O6)</f>
        <v>35</v>
      </c>
      <c r="Q6" s="40"/>
      <c r="R6" s="14" t="s">
        <v>183</v>
      </c>
      <c r="V6" t="s">
        <v>230</v>
      </c>
    </row>
    <row r="7" spans="1:22" ht="12.75">
      <c r="A7" s="4" t="s">
        <v>165</v>
      </c>
      <c r="B7" s="8">
        <v>3</v>
      </c>
      <c r="C7" s="25">
        <v>2</v>
      </c>
      <c r="D7" s="11">
        <v>3</v>
      </c>
      <c r="E7" s="25">
        <v>2</v>
      </c>
      <c r="F7" s="11">
        <v>1</v>
      </c>
      <c r="G7" s="25">
        <v>4</v>
      </c>
      <c r="H7" s="11">
        <v>4</v>
      </c>
      <c r="I7" s="25">
        <v>1</v>
      </c>
      <c r="J7" s="11">
        <v>5</v>
      </c>
      <c r="K7" s="25">
        <v>0</v>
      </c>
      <c r="L7" s="11">
        <v>1</v>
      </c>
      <c r="M7" s="25">
        <v>4</v>
      </c>
      <c r="N7" s="11">
        <v>0</v>
      </c>
      <c r="O7" s="25">
        <v>5</v>
      </c>
      <c r="P7" s="16">
        <f t="shared" si="3"/>
        <v>35</v>
      </c>
      <c r="Q7" s="40"/>
      <c r="R7">
        <f>$B1</f>
        <v>224</v>
      </c>
      <c r="S7" t="s">
        <v>196</v>
      </c>
      <c r="T7" t="str">
        <f>$V$1</f>
        <v>Steiner</v>
      </c>
      <c r="V7" t="s">
        <v>231</v>
      </c>
    </row>
    <row r="8" spans="1:22" ht="12.75">
      <c r="A8" s="4" t="s">
        <v>150</v>
      </c>
      <c r="B8" s="8">
        <v>1</v>
      </c>
      <c r="C8" s="25">
        <v>4</v>
      </c>
      <c r="D8" s="11">
        <v>2</v>
      </c>
      <c r="E8" s="25">
        <v>3</v>
      </c>
      <c r="F8" s="11">
        <v>1</v>
      </c>
      <c r="G8" s="25">
        <v>4</v>
      </c>
      <c r="H8" s="11">
        <v>3</v>
      </c>
      <c r="I8" s="25">
        <v>2</v>
      </c>
      <c r="J8" s="11">
        <v>2</v>
      </c>
      <c r="K8" s="25">
        <v>3</v>
      </c>
      <c r="L8" s="11">
        <v>3</v>
      </c>
      <c r="M8" s="25">
        <v>2</v>
      </c>
      <c r="N8" s="11">
        <v>2</v>
      </c>
      <c r="O8" s="25">
        <v>3</v>
      </c>
      <c r="P8" s="16">
        <f t="shared" si="3"/>
        <v>35</v>
      </c>
      <c r="Q8" s="40"/>
      <c r="R8">
        <f>$C1</f>
        <v>131</v>
      </c>
      <c r="S8" t="s">
        <v>196</v>
      </c>
      <c r="T8" t="str">
        <f>$V$2</f>
        <v>Twilight the Fox</v>
      </c>
      <c r="V8" t="s">
        <v>232</v>
      </c>
    </row>
    <row r="9" spans="1:22" ht="12.75">
      <c r="A9" s="4" t="s">
        <v>155</v>
      </c>
      <c r="B9" s="8">
        <v>4</v>
      </c>
      <c r="C9" s="25">
        <v>1</v>
      </c>
      <c r="D9" s="11">
        <v>5</v>
      </c>
      <c r="E9" s="25">
        <v>0</v>
      </c>
      <c r="F9" s="11">
        <v>2</v>
      </c>
      <c r="G9" s="25">
        <v>3</v>
      </c>
      <c r="H9" s="11">
        <v>0</v>
      </c>
      <c r="I9" s="25">
        <v>5</v>
      </c>
      <c r="J9" s="11">
        <v>0</v>
      </c>
      <c r="K9" s="25">
        <v>5</v>
      </c>
      <c r="L9" s="11">
        <v>0</v>
      </c>
      <c r="M9" s="25">
        <v>5</v>
      </c>
      <c r="N9" s="11">
        <v>1</v>
      </c>
      <c r="O9" s="25">
        <v>4</v>
      </c>
      <c r="P9" s="16">
        <f t="shared" si="3"/>
        <v>35</v>
      </c>
      <c r="Q9" s="40"/>
      <c r="T9" s="29" t="s">
        <v>186</v>
      </c>
      <c r="V9" t="s">
        <v>233</v>
      </c>
    </row>
    <row r="10" spans="1:22" ht="12.75">
      <c r="A10" s="4" t="s">
        <v>329</v>
      </c>
      <c r="B10" s="8">
        <v>5</v>
      </c>
      <c r="C10" s="25">
        <v>0</v>
      </c>
      <c r="D10" s="11">
        <v>4</v>
      </c>
      <c r="E10" s="25">
        <v>1</v>
      </c>
      <c r="F10" s="11">
        <v>4</v>
      </c>
      <c r="G10" s="25">
        <v>1</v>
      </c>
      <c r="H10" s="11">
        <v>1</v>
      </c>
      <c r="I10" s="25">
        <v>4</v>
      </c>
      <c r="J10" s="11">
        <v>0</v>
      </c>
      <c r="K10" s="25">
        <v>5</v>
      </c>
      <c r="L10" s="11">
        <v>3</v>
      </c>
      <c r="M10" s="25">
        <v>2</v>
      </c>
      <c r="N10" s="11">
        <v>1</v>
      </c>
      <c r="O10" s="25">
        <v>4</v>
      </c>
      <c r="P10" s="16">
        <f t="shared" si="3"/>
        <v>35</v>
      </c>
      <c r="Q10" s="40"/>
      <c r="R10">
        <f>$D1</f>
        <v>173</v>
      </c>
      <c r="S10" t="s">
        <v>196</v>
      </c>
      <c r="T10" t="str">
        <f>$V$3</f>
        <v>The Utility Man</v>
      </c>
      <c r="V10" t="s">
        <v>234</v>
      </c>
    </row>
    <row r="11" spans="1:22" ht="12.75">
      <c r="A11" s="4" t="s">
        <v>145</v>
      </c>
      <c r="B11" s="8">
        <v>4</v>
      </c>
      <c r="C11" s="25">
        <v>1</v>
      </c>
      <c r="D11" s="11">
        <v>1</v>
      </c>
      <c r="E11" s="25">
        <v>4</v>
      </c>
      <c r="F11" s="11">
        <v>2</v>
      </c>
      <c r="G11" s="25">
        <v>3</v>
      </c>
      <c r="H11" s="11">
        <v>5</v>
      </c>
      <c r="I11" s="25">
        <v>0</v>
      </c>
      <c r="J11" s="11">
        <v>4</v>
      </c>
      <c r="K11" s="25">
        <v>1</v>
      </c>
      <c r="L11" s="11">
        <v>0</v>
      </c>
      <c r="M11" s="25">
        <v>5</v>
      </c>
      <c r="N11" s="11">
        <v>2</v>
      </c>
      <c r="O11" s="25">
        <v>3</v>
      </c>
      <c r="P11" s="16">
        <f t="shared" si="3"/>
        <v>35</v>
      </c>
      <c r="Q11" s="40"/>
      <c r="R11">
        <f>$E1</f>
        <v>182</v>
      </c>
      <c r="S11" t="s">
        <v>196</v>
      </c>
      <c r="T11" t="str">
        <f>$V$4</f>
        <v>FigureOfSpeech</v>
      </c>
      <c r="V11" t="s">
        <v>235</v>
      </c>
    </row>
    <row r="12" spans="1:22" ht="12.75">
      <c r="A12" s="4" t="s">
        <v>199</v>
      </c>
      <c r="B12" s="8">
        <v>4</v>
      </c>
      <c r="C12" s="25">
        <v>1</v>
      </c>
      <c r="D12" s="11">
        <v>4</v>
      </c>
      <c r="E12" s="25">
        <v>1</v>
      </c>
      <c r="F12" s="11">
        <v>3</v>
      </c>
      <c r="G12" s="25">
        <v>2</v>
      </c>
      <c r="H12" s="11">
        <v>0</v>
      </c>
      <c r="I12" s="25">
        <v>5</v>
      </c>
      <c r="J12" s="11">
        <v>3</v>
      </c>
      <c r="K12" s="25">
        <v>2</v>
      </c>
      <c r="L12" s="11">
        <v>0</v>
      </c>
      <c r="M12" s="25">
        <v>5</v>
      </c>
      <c r="N12" s="11">
        <v>1</v>
      </c>
      <c r="O12" s="25">
        <v>4</v>
      </c>
      <c r="P12" s="16">
        <f t="shared" si="3"/>
        <v>35</v>
      </c>
      <c r="Q12" s="40"/>
      <c r="T12" s="29" t="s">
        <v>186</v>
      </c>
      <c r="V12" t="s">
        <v>236</v>
      </c>
    </row>
    <row r="13" spans="1:22" ht="12.75">
      <c r="A13" s="4" t="s">
        <v>166</v>
      </c>
      <c r="B13" s="8">
        <v>5</v>
      </c>
      <c r="C13" s="25">
        <v>0</v>
      </c>
      <c r="D13" s="11">
        <v>2</v>
      </c>
      <c r="E13" s="25">
        <v>3</v>
      </c>
      <c r="F13" s="11">
        <v>1</v>
      </c>
      <c r="G13" s="25">
        <v>4</v>
      </c>
      <c r="H13" s="11">
        <v>4</v>
      </c>
      <c r="I13" s="25">
        <v>1</v>
      </c>
      <c r="J13" s="11">
        <v>2</v>
      </c>
      <c r="K13" s="25">
        <v>3</v>
      </c>
      <c r="L13" s="11">
        <v>1</v>
      </c>
      <c r="M13" s="25">
        <v>4</v>
      </c>
      <c r="N13" s="11">
        <v>1</v>
      </c>
      <c r="O13" s="25">
        <v>4</v>
      </c>
      <c r="P13" s="16">
        <f t="shared" si="3"/>
        <v>35</v>
      </c>
      <c r="Q13" s="40"/>
      <c r="R13">
        <f>$F1</f>
        <v>205</v>
      </c>
      <c r="S13" t="s">
        <v>196</v>
      </c>
      <c r="T13" t="str">
        <f>$V$5</f>
        <v>the icon ownz all</v>
      </c>
      <c r="V13" t="s">
        <v>237</v>
      </c>
    </row>
    <row r="14" spans="1:22" ht="12.75">
      <c r="A14" s="4" t="s">
        <v>547</v>
      </c>
      <c r="B14" s="8">
        <v>5</v>
      </c>
      <c r="C14" s="25">
        <v>0</v>
      </c>
      <c r="D14" s="11">
        <v>0</v>
      </c>
      <c r="E14" s="25">
        <v>5</v>
      </c>
      <c r="F14" s="11">
        <v>5</v>
      </c>
      <c r="G14" s="25">
        <v>0</v>
      </c>
      <c r="H14" s="11">
        <v>5</v>
      </c>
      <c r="I14" s="25">
        <v>0</v>
      </c>
      <c r="J14" s="11">
        <v>0</v>
      </c>
      <c r="K14" s="25">
        <v>5</v>
      </c>
      <c r="L14" s="11">
        <v>5</v>
      </c>
      <c r="M14" s="25">
        <v>0</v>
      </c>
      <c r="N14" s="11">
        <v>0</v>
      </c>
      <c r="O14" s="25">
        <v>5</v>
      </c>
      <c r="P14" s="16">
        <f t="shared" si="3"/>
        <v>35</v>
      </c>
      <c r="Q14" s="40"/>
      <c r="R14">
        <f>$G1</f>
        <v>145</v>
      </c>
      <c r="S14" t="s">
        <v>196</v>
      </c>
      <c r="T14" t="str">
        <f>$V$6</f>
        <v>chocoboslayer</v>
      </c>
      <c r="V14" t="s">
        <v>0</v>
      </c>
    </row>
    <row r="15" spans="1:20" ht="12.75">
      <c r="A15" s="4" t="s">
        <v>282</v>
      </c>
      <c r="B15" s="8">
        <v>2</v>
      </c>
      <c r="C15" s="25">
        <v>3</v>
      </c>
      <c r="D15" s="11">
        <v>0</v>
      </c>
      <c r="E15" s="25">
        <v>5</v>
      </c>
      <c r="F15" s="11">
        <v>5</v>
      </c>
      <c r="G15" s="25">
        <v>0</v>
      </c>
      <c r="H15" s="11">
        <v>0</v>
      </c>
      <c r="I15" s="25">
        <v>5</v>
      </c>
      <c r="J15" s="11">
        <v>0</v>
      </c>
      <c r="K15" s="25">
        <v>5</v>
      </c>
      <c r="L15" s="11">
        <v>0</v>
      </c>
      <c r="M15" s="25">
        <v>5</v>
      </c>
      <c r="N15" s="11">
        <v>3</v>
      </c>
      <c r="O15" s="25">
        <v>2</v>
      </c>
      <c r="P15" s="16">
        <f t="shared" si="3"/>
        <v>35</v>
      </c>
      <c r="Q15" s="40"/>
      <c r="T15" s="29" t="s">
        <v>186</v>
      </c>
    </row>
    <row r="16" spans="1:20" ht="12.75">
      <c r="A16" s="4" t="s">
        <v>451</v>
      </c>
      <c r="B16" s="8">
        <v>5</v>
      </c>
      <c r="C16" s="25">
        <v>0</v>
      </c>
      <c r="D16" s="11">
        <v>2</v>
      </c>
      <c r="E16" s="25">
        <v>3</v>
      </c>
      <c r="F16" s="11">
        <v>4</v>
      </c>
      <c r="G16" s="25">
        <v>1</v>
      </c>
      <c r="H16" s="11">
        <v>0</v>
      </c>
      <c r="I16" s="25">
        <v>5</v>
      </c>
      <c r="J16" s="11">
        <v>0</v>
      </c>
      <c r="K16" s="25">
        <v>5</v>
      </c>
      <c r="L16" s="11">
        <v>1</v>
      </c>
      <c r="M16" s="25">
        <v>4</v>
      </c>
      <c r="N16" s="11">
        <v>3</v>
      </c>
      <c r="O16" s="25">
        <v>2</v>
      </c>
      <c r="P16" s="16">
        <f t="shared" si="3"/>
        <v>35</v>
      </c>
      <c r="Q16" s="40"/>
      <c r="R16">
        <f>$H1</f>
        <v>175</v>
      </c>
      <c r="S16" t="s">
        <v>196</v>
      </c>
      <c r="T16" t="str">
        <f>$V$7</f>
        <v>GuessMyUserName</v>
      </c>
    </row>
    <row r="17" spans="1:20" ht="12.75">
      <c r="A17" s="4" t="s">
        <v>435</v>
      </c>
      <c r="B17" s="8">
        <v>2</v>
      </c>
      <c r="C17" s="25">
        <v>3</v>
      </c>
      <c r="D17" s="11">
        <v>3</v>
      </c>
      <c r="E17" s="25">
        <v>2</v>
      </c>
      <c r="F17" s="11">
        <v>2</v>
      </c>
      <c r="G17" s="25">
        <v>3</v>
      </c>
      <c r="H17" s="11">
        <v>1</v>
      </c>
      <c r="I17" s="25">
        <v>4</v>
      </c>
      <c r="J17" s="11">
        <v>3</v>
      </c>
      <c r="K17" s="25">
        <v>2</v>
      </c>
      <c r="L17" s="11">
        <v>2</v>
      </c>
      <c r="M17" s="25">
        <v>3</v>
      </c>
      <c r="N17" s="11">
        <v>2</v>
      </c>
      <c r="O17" s="25">
        <v>3</v>
      </c>
      <c r="P17" s="16">
        <f t="shared" si="3"/>
        <v>35</v>
      </c>
      <c r="Q17" s="40"/>
      <c r="R17">
        <f>$I1</f>
        <v>175</v>
      </c>
      <c r="S17" t="s">
        <v>196</v>
      </c>
      <c r="T17" t="str">
        <f>$V$8</f>
        <v>IhatethisCPU</v>
      </c>
    </row>
    <row r="18" spans="1:20" ht="12.75">
      <c r="A18" s="4" t="s">
        <v>356</v>
      </c>
      <c r="B18" s="8">
        <v>4</v>
      </c>
      <c r="C18" s="25">
        <v>1</v>
      </c>
      <c r="D18" s="11">
        <v>0</v>
      </c>
      <c r="E18" s="25">
        <v>5</v>
      </c>
      <c r="F18" s="11">
        <v>5</v>
      </c>
      <c r="G18" s="25">
        <v>0</v>
      </c>
      <c r="H18" s="11">
        <v>2</v>
      </c>
      <c r="I18" s="25">
        <v>3</v>
      </c>
      <c r="J18" s="11">
        <v>4</v>
      </c>
      <c r="K18" s="25">
        <v>1</v>
      </c>
      <c r="L18" s="11">
        <v>3</v>
      </c>
      <c r="M18" s="25">
        <v>2</v>
      </c>
      <c r="N18" s="11">
        <v>1</v>
      </c>
      <c r="O18" s="25">
        <v>4</v>
      </c>
      <c r="P18" s="16">
        <f t="shared" si="3"/>
        <v>35</v>
      </c>
      <c r="Q18" s="40"/>
      <c r="T18" s="29" t="s">
        <v>186</v>
      </c>
    </row>
    <row r="19" spans="1:20" ht="12.75">
      <c r="A19" s="4" t="s">
        <v>448</v>
      </c>
      <c r="B19" s="8">
        <v>4</v>
      </c>
      <c r="C19" s="25">
        <v>1</v>
      </c>
      <c r="D19" s="11">
        <v>4</v>
      </c>
      <c r="E19" s="25">
        <v>1</v>
      </c>
      <c r="F19" s="11">
        <v>3</v>
      </c>
      <c r="G19" s="25">
        <v>2</v>
      </c>
      <c r="H19" s="11">
        <v>2</v>
      </c>
      <c r="I19" s="25">
        <v>3</v>
      </c>
      <c r="J19" s="11">
        <v>1</v>
      </c>
      <c r="K19" s="25">
        <v>4</v>
      </c>
      <c r="L19" s="11">
        <v>0</v>
      </c>
      <c r="M19" s="25">
        <v>5</v>
      </c>
      <c r="N19" s="11">
        <v>1</v>
      </c>
      <c r="O19" s="25">
        <v>4</v>
      </c>
      <c r="P19" s="16">
        <f t="shared" si="3"/>
        <v>35</v>
      </c>
      <c r="Q19" s="40"/>
      <c r="R19">
        <f>$J1</f>
        <v>142</v>
      </c>
      <c r="S19" t="s">
        <v>196</v>
      </c>
      <c r="T19" t="str">
        <f>$V$9</f>
        <v>Warning_crazy</v>
      </c>
    </row>
    <row r="20" spans="1:20" ht="12.75">
      <c r="A20" s="4" t="s">
        <v>393</v>
      </c>
      <c r="B20" s="8">
        <v>5</v>
      </c>
      <c r="C20" s="25">
        <v>0</v>
      </c>
      <c r="D20" s="11">
        <v>3</v>
      </c>
      <c r="E20" s="25">
        <v>2</v>
      </c>
      <c r="F20" s="11">
        <v>4</v>
      </c>
      <c r="G20" s="25">
        <v>1</v>
      </c>
      <c r="H20" s="11">
        <v>3</v>
      </c>
      <c r="I20" s="25">
        <v>2</v>
      </c>
      <c r="J20" s="11">
        <v>2</v>
      </c>
      <c r="K20" s="25">
        <v>3</v>
      </c>
      <c r="L20" s="11">
        <v>2</v>
      </c>
      <c r="M20" s="25">
        <v>3</v>
      </c>
      <c r="N20" s="11">
        <v>1</v>
      </c>
      <c r="O20" s="25">
        <v>4</v>
      </c>
      <c r="P20" s="16">
        <f t="shared" si="3"/>
        <v>35</v>
      </c>
      <c r="Q20" s="40"/>
      <c r="R20">
        <f>$K1</f>
        <v>208</v>
      </c>
      <c r="S20" t="s">
        <v>196</v>
      </c>
      <c r="T20" t="str">
        <f>$V$10</f>
        <v>SemiFinal vs Belarus</v>
      </c>
    </row>
    <row r="21" spans="1:20" ht="12.75">
      <c r="A21" s="4" t="s">
        <v>377</v>
      </c>
      <c r="B21" s="8">
        <v>4</v>
      </c>
      <c r="C21" s="25">
        <v>1</v>
      </c>
      <c r="D21" s="11">
        <v>3</v>
      </c>
      <c r="E21" s="25">
        <v>2</v>
      </c>
      <c r="F21" s="11">
        <v>4</v>
      </c>
      <c r="G21" s="25">
        <v>1</v>
      </c>
      <c r="H21" s="11">
        <v>3</v>
      </c>
      <c r="I21" s="25">
        <v>2</v>
      </c>
      <c r="J21" s="11">
        <v>1</v>
      </c>
      <c r="K21" s="25">
        <v>4</v>
      </c>
      <c r="L21" s="11">
        <v>1</v>
      </c>
      <c r="M21" s="25">
        <v>4</v>
      </c>
      <c r="N21" s="11">
        <v>1</v>
      </c>
      <c r="O21" s="25">
        <v>4</v>
      </c>
      <c r="P21" s="16">
        <f t="shared" si="3"/>
        <v>35</v>
      </c>
      <c r="Q21" s="40"/>
      <c r="T21" s="29" t="s">
        <v>186</v>
      </c>
    </row>
    <row r="22" spans="1:20" ht="12.75">
      <c r="A22" s="4" t="s">
        <v>399</v>
      </c>
      <c r="B22" s="8">
        <v>0</v>
      </c>
      <c r="C22" s="25">
        <v>5</v>
      </c>
      <c r="D22" s="11">
        <v>2</v>
      </c>
      <c r="E22" s="25">
        <v>3</v>
      </c>
      <c r="F22" s="11">
        <v>2</v>
      </c>
      <c r="G22" s="25">
        <v>3</v>
      </c>
      <c r="H22" s="11">
        <v>3</v>
      </c>
      <c r="I22" s="25">
        <v>2</v>
      </c>
      <c r="J22" s="11">
        <v>0</v>
      </c>
      <c r="K22" s="25">
        <v>5</v>
      </c>
      <c r="L22" s="11">
        <v>0</v>
      </c>
      <c r="M22" s="25">
        <v>5</v>
      </c>
      <c r="N22" s="11">
        <v>1</v>
      </c>
      <c r="O22" s="25">
        <v>4</v>
      </c>
      <c r="P22" s="16">
        <f t="shared" si="3"/>
        <v>35</v>
      </c>
      <c r="Q22" s="40"/>
      <c r="R22">
        <f>$L1</f>
        <v>119</v>
      </c>
      <c r="S22" t="s">
        <v>196</v>
      </c>
      <c r="T22" t="str">
        <f>$V$11</f>
        <v>Ry Senkari</v>
      </c>
    </row>
    <row r="23" spans="1:20" ht="12.75">
      <c r="A23" s="4" t="s">
        <v>225</v>
      </c>
      <c r="B23" s="8">
        <v>5</v>
      </c>
      <c r="C23" s="25">
        <v>0</v>
      </c>
      <c r="D23" s="11">
        <v>0</v>
      </c>
      <c r="E23" s="25">
        <v>5</v>
      </c>
      <c r="F23" s="11">
        <v>5</v>
      </c>
      <c r="G23" s="25">
        <v>0</v>
      </c>
      <c r="H23" s="11">
        <v>0</v>
      </c>
      <c r="I23" s="25">
        <v>5</v>
      </c>
      <c r="J23" s="11">
        <v>0</v>
      </c>
      <c r="K23" s="25">
        <v>5</v>
      </c>
      <c r="L23" s="11">
        <v>5</v>
      </c>
      <c r="M23" s="25">
        <v>0</v>
      </c>
      <c r="N23" s="11">
        <v>1</v>
      </c>
      <c r="O23" s="25">
        <v>4</v>
      </c>
      <c r="P23" s="16">
        <f t="shared" si="3"/>
        <v>35</v>
      </c>
      <c r="Q23" s="40"/>
      <c r="R23">
        <f>$M1</f>
        <v>231</v>
      </c>
      <c r="S23" t="s">
        <v>196</v>
      </c>
      <c r="T23" t="str">
        <f>$V$12</f>
        <v>ZenofThunder</v>
      </c>
    </row>
    <row r="24" spans="1:20" ht="12.75">
      <c r="A24" s="4" t="s">
        <v>163</v>
      </c>
      <c r="B24" s="8">
        <v>4</v>
      </c>
      <c r="C24" s="25">
        <v>1</v>
      </c>
      <c r="D24" s="11">
        <v>3</v>
      </c>
      <c r="E24" s="25">
        <v>2</v>
      </c>
      <c r="F24" s="11">
        <v>2</v>
      </c>
      <c r="G24" s="25">
        <v>3</v>
      </c>
      <c r="H24" s="11">
        <v>1</v>
      </c>
      <c r="I24" s="25">
        <v>4</v>
      </c>
      <c r="J24" s="11">
        <v>0</v>
      </c>
      <c r="K24" s="25">
        <v>5</v>
      </c>
      <c r="L24" s="11">
        <v>0</v>
      </c>
      <c r="M24" s="25">
        <v>5</v>
      </c>
      <c r="N24" s="11">
        <v>2</v>
      </c>
      <c r="O24" s="25">
        <v>3</v>
      </c>
      <c r="P24" s="16">
        <f t="shared" si="3"/>
        <v>35</v>
      </c>
      <c r="Q24" s="40"/>
      <c r="T24" s="29" t="s">
        <v>186</v>
      </c>
    </row>
    <row r="25" spans="1:20" ht="12.75">
      <c r="A25" s="4" t="s">
        <v>402</v>
      </c>
      <c r="B25" s="8">
        <v>4</v>
      </c>
      <c r="C25" s="25">
        <v>1</v>
      </c>
      <c r="D25" s="11">
        <v>3</v>
      </c>
      <c r="E25" s="25">
        <v>2</v>
      </c>
      <c r="F25" s="11">
        <v>4</v>
      </c>
      <c r="G25" s="25">
        <v>1</v>
      </c>
      <c r="H25" s="11">
        <v>4</v>
      </c>
      <c r="I25" s="25">
        <v>1</v>
      </c>
      <c r="J25" s="11">
        <v>5</v>
      </c>
      <c r="K25" s="25">
        <v>0</v>
      </c>
      <c r="L25" s="11">
        <v>0</v>
      </c>
      <c r="M25" s="25">
        <v>5</v>
      </c>
      <c r="N25" s="11">
        <v>2</v>
      </c>
      <c r="O25" s="25">
        <v>3</v>
      </c>
      <c r="P25" s="16">
        <f t="shared" si="3"/>
        <v>35</v>
      </c>
      <c r="Q25" s="40"/>
      <c r="R25">
        <f>$N1</f>
        <v>112</v>
      </c>
      <c r="S25" t="s">
        <v>196</v>
      </c>
      <c r="T25" t="str">
        <f>$V$13</f>
        <v>Leebo86</v>
      </c>
    </row>
    <row r="26" spans="1:20" ht="12.75">
      <c r="A26" s="4" t="s">
        <v>311</v>
      </c>
      <c r="B26" s="8">
        <v>4</v>
      </c>
      <c r="C26" s="25">
        <v>1</v>
      </c>
      <c r="D26" s="11">
        <v>2</v>
      </c>
      <c r="E26" s="25">
        <v>3</v>
      </c>
      <c r="F26" s="11">
        <v>3</v>
      </c>
      <c r="G26" s="25">
        <v>2</v>
      </c>
      <c r="H26" s="11">
        <v>1</v>
      </c>
      <c r="I26" s="25">
        <v>4</v>
      </c>
      <c r="J26" s="11">
        <v>1</v>
      </c>
      <c r="K26" s="25">
        <v>4</v>
      </c>
      <c r="L26" s="11">
        <v>2</v>
      </c>
      <c r="M26" s="25">
        <v>3</v>
      </c>
      <c r="N26" s="11">
        <v>1</v>
      </c>
      <c r="O26" s="25">
        <v>4</v>
      </c>
      <c r="P26" s="16">
        <f t="shared" si="3"/>
        <v>35</v>
      </c>
      <c r="Q26" s="40"/>
      <c r="R26">
        <f>$O1</f>
        <v>243</v>
      </c>
      <c r="S26" t="s">
        <v>196</v>
      </c>
      <c r="T26" t="str">
        <f>$V$14</f>
        <v>DSRage</v>
      </c>
    </row>
    <row r="27" spans="1:17" ht="12.75">
      <c r="A27" s="4" t="s">
        <v>446</v>
      </c>
      <c r="B27" s="8">
        <v>0</v>
      </c>
      <c r="C27" s="25">
        <v>5</v>
      </c>
      <c r="D27" s="11">
        <v>0</v>
      </c>
      <c r="E27" s="25">
        <v>5</v>
      </c>
      <c r="F27" s="11">
        <v>0</v>
      </c>
      <c r="G27" s="25">
        <v>5</v>
      </c>
      <c r="H27" s="11">
        <v>5</v>
      </c>
      <c r="I27" s="25">
        <v>0</v>
      </c>
      <c r="J27" s="11">
        <v>1</v>
      </c>
      <c r="K27" s="25">
        <v>4</v>
      </c>
      <c r="L27" s="11">
        <v>0</v>
      </c>
      <c r="M27" s="25">
        <v>5</v>
      </c>
      <c r="N27" s="11">
        <v>0</v>
      </c>
      <c r="O27" s="25">
        <v>5</v>
      </c>
      <c r="P27" s="16">
        <f t="shared" si="3"/>
        <v>35</v>
      </c>
      <c r="Q27" s="40"/>
    </row>
    <row r="28" spans="1:18" ht="12.75">
      <c r="A28" s="4" t="s">
        <v>167</v>
      </c>
      <c r="B28" s="8">
        <v>5</v>
      </c>
      <c r="C28" s="25">
        <v>0</v>
      </c>
      <c r="D28" s="11">
        <v>4</v>
      </c>
      <c r="E28" s="25">
        <v>1</v>
      </c>
      <c r="F28" s="11">
        <v>1</v>
      </c>
      <c r="G28" s="25">
        <v>4</v>
      </c>
      <c r="H28" s="11">
        <v>2</v>
      </c>
      <c r="I28" s="25">
        <v>3</v>
      </c>
      <c r="J28" s="11">
        <v>1</v>
      </c>
      <c r="K28" s="25">
        <v>4</v>
      </c>
      <c r="L28" s="11">
        <v>2</v>
      </c>
      <c r="M28" s="25">
        <v>3</v>
      </c>
      <c r="N28" s="11">
        <v>0</v>
      </c>
      <c r="O28" s="25">
        <v>5</v>
      </c>
      <c r="P28" s="16">
        <f t="shared" si="3"/>
        <v>35</v>
      </c>
      <c r="Q28" s="40"/>
      <c r="R28" s="14" t="s">
        <v>184</v>
      </c>
    </row>
    <row r="29" spans="1:20" ht="12.75">
      <c r="A29" s="4" t="s">
        <v>351</v>
      </c>
      <c r="B29" s="8">
        <v>5</v>
      </c>
      <c r="C29" s="25">
        <v>0</v>
      </c>
      <c r="D29" s="11">
        <v>2</v>
      </c>
      <c r="E29" s="25">
        <v>3</v>
      </c>
      <c r="F29" s="11">
        <v>3</v>
      </c>
      <c r="G29" s="25">
        <v>2</v>
      </c>
      <c r="H29" s="11">
        <v>2</v>
      </c>
      <c r="I29" s="25">
        <v>3</v>
      </c>
      <c r="J29" s="11">
        <v>5</v>
      </c>
      <c r="K29" s="25">
        <v>0</v>
      </c>
      <c r="L29" s="11">
        <v>5</v>
      </c>
      <c r="M29" s="25">
        <v>0</v>
      </c>
      <c r="N29" s="11">
        <v>5</v>
      </c>
      <c r="O29" s="25">
        <v>0</v>
      </c>
      <c r="P29" s="16">
        <f t="shared" si="3"/>
        <v>35</v>
      </c>
      <c r="Q29" s="40"/>
      <c r="R29" s="30">
        <f>$B2</f>
        <v>0.6309859154929578</v>
      </c>
      <c r="S29" t="s">
        <v>196</v>
      </c>
      <c r="T29" t="str">
        <f>$V$1</f>
        <v>Steiner</v>
      </c>
    </row>
    <row r="30" spans="1:20" ht="12.75">
      <c r="A30" s="4" t="s">
        <v>348</v>
      </c>
      <c r="B30" s="8">
        <v>3</v>
      </c>
      <c r="C30" s="25">
        <v>2</v>
      </c>
      <c r="D30" s="11">
        <v>1</v>
      </c>
      <c r="E30" s="25">
        <v>4</v>
      </c>
      <c r="F30" s="11">
        <v>2</v>
      </c>
      <c r="G30" s="25">
        <v>3</v>
      </c>
      <c r="H30" s="11">
        <v>4</v>
      </c>
      <c r="I30" s="25">
        <v>1</v>
      </c>
      <c r="J30" s="11">
        <v>5</v>
      </c>
      <c r="K30" s="25">
        <v>0</v>
      </c>
      <c r="L30" s="11">
        <v>1</v>
      </c>
      <c r="M30" s="25">
        <v>4</v>
      </c>
      <c r="N30" s="11">
        <v>2</v>
      </c>
      <c r="O30" s="25">
        <v>3</v>
      </c>
      <c r="P30" s="16">
        <f t="shared" si="3"/>
        <v>35</v>
      </c>
      <c r="Q30" s="40"/>
      <c r="R30" s="30">
        <f>$C2</f>
        <v>0.36901408450704226</v>
      </c>
      <c r="S30" t="s">
        <v>196</v>
      </c>
      <c r="T30" t="str">
        <f>$V$2</f>
        <v>Twilight the Fox</v>
      </c>
    </row>
    <row r="31" spans="1:20" ht="12.75">
      <c r="A31" s="4" t="s">
        <v>243</v>
      </c>
      <c r="B31" s="8">
        <v>1</v>
      </c>
      <c r="C31" s="25">
        <v>4</v>
      </c>
      <c r="D31" s="11">
        <v>3</v>
      </c>
      <c r="E31" s="25">
        <v>2</v>
      </c>
      <c r="F31" s="11">
        <v>0</v>
      </c>
      <c r="G31" s="25">
        <v>5</v>
      </c>
      <c r="H31" s="11">
        <v>5</v>
      </c>
      <c r="I31" s="25">
        <v>0</v>
      </c>
      <c r="J31" s="11">
        <v>4</v>
      </c>
      <c r="K31" s="25">
        <v>1</v>
      </c>
      <c r="L31" s="11">
        <v>1</v>
      </c>
      <c r="M31" s="25">
        <v>4</v>
      </c>
      <c r="N31" s="11">
        <v>1</v>
      </c>
      <c r="O31" s="25">
        <v>4</v>
      </c>
      <c r="P31" s="16">
        <f t="shared" si="3"/>
        <v>35</v>
      </c>
      <c r="Q31" s="40"/>
      <c r="T31" s="29" t="s">
        <v>186</v>
      </c>
    </row>
    <row r="32" spans="1:20" ht="12.75">
      <c r="A32" s="4" t="s">
        <v>359</v>
      </c>
      <c r="B32" s="8">
        <v>0</v>
      </c>
      <c r="C32" s="25">
        <v>5</v>
      </c>
      <c r="D32" s="11">
        <v>3</v>
      </c>
      <c r="E32" s="25">
        <v>2</v>
      </c>
      <c r="F32" s="11">
        <v>2</v>
      </c>
      <c r="G32" s="25">
        <v>3</v>
      </c>
      <c r="H32" s="11">
        <v>5</v>
      </c>
      <c r="I32" s="25">
        <v>0</v>
      </c>
      <c r="J32" s="11">
        <v>3</v>
      </c>
      <c r="K32" s="25">
        <v>2</v>
      </c>
      <c r="L32" s="11">
        <v>1</v>
      </c>
      <c r="M32" s="25">
        <v>4</v>
      </c>
      <c r="N32" s="11">
        <v>1</v>
      </c>
      <c r="O32" s="25">
        <v>4</v>
      </c>
      <c r="P32" s="16">
        <f t="shared" si="3"/>
        <v>35</v>
      </c>
      <c r="Q32" s="40"/>
      <c r="R32" s="30">
        <f>$D2</f>
        <v>0.48732394366197185</v>
      </c>
      <c r="S32" t="s">
        <v>196</v>
      </c>
      <c r="T32" t="str">
        <f>$V$3</f>
        <v>The Utility Man</v>
      </c>
    </row>
    <row r="33" spans="1:20" ht="12.75">
      <c r="A33" s="4" t="s">
        <v>472</v>
      </c>
      <c r="B33" s="8">
        <v>4</v>
      </c>
      <c r="C33" s="25">
        <v>1</v>
      </c>
      <c r="D33" s="11">
        <v>3</v>
      </c>
      <c r="E33" s="25">
        <v>2</v>
      </c>
      <c r="F33" s="11">
        <v>5</v>
      </c>
      <c r="G33" s="25">
        <v>0</v>
      </c>
      <c r="H33" s="11">
        <v>0</v>
      </c>
      <c r="I33" s="25">
        <v>5</v>
      </c>
      <c r="J33" s="11">
        <v>0</v>
      </c>
      <c r="K33" s="25">
        <v>5</v>
      </c>
      <c r="L33" s="11">
        <v>0</v>
      </c>
      <c r="M33" s="25">
        <v>5</v>
      </c>
      <c r="N33" s="11">
        <v>4</v>
      </c>
      <c r="O33" s="25">
        <v>1</v>
      </c>
      <c r="P33" s="16">
        <f t="shared" si="3"/>
        <v>35</v>
      </c>
      <c r="Q33" s="40"/>
      <c r="R33" s="30">
        <f>$E2</f>
        <v>0.5126760563380282</v>
      </c>
      <c r="S33" t="s">
        <v>196</v>
      </c>
      <c r="T33" t="str">
        <f>$V$4</f>
        <v>FigureOfSpeech</v>
      </c>
    </row>
    <row r="34" spans="1:20" ht="12.75">
      <c r="A34" s="4" t="s">
        <v>147</v>
      </c>
      <c r="B34" s="8">
        <v>0</v>
      </c>
      <c r="C34" s="25">
        <v>5</v>
      </c>
      <c r="D34" s="11">
        <v>3</v>
      </c>
      <c r="E34" s="25">
        <v>2</v>
      </c>
      <c r="F34" s="11">
        <v>0</v>
      </c>
      <c r="G34" s="25">
        <v>5</v>
      </c>
      <c r="H34" s="11">
        <v>4</v>
      </c>
      <c r="I34" s="25">
        <v>1</v>
      </c>
      <c r="J34" s="11">
        <v>0</v>
      </c>
      <c r="K34" s="25">
        <v>5</v>
      </c>
      <c r="L34" s="11">
        <v>1</v>
      </c>
      <c r="M34" s="25">
        <v>4</v>
      </c>
      <c r="N34" s="11">
        <v>3</v>
      </c>
      <c r="O34" s="25">
        <v>2</v>
      </c>
      <c r="P34" s="16">
        <f t="shared" si="3"/>
        <v>35</v>
      </c>
      <c r="Q34" s="40"/>
      <c r="T34" s="29" t="s">
        <v>186</v>
      </c>
    </row>
    <row r="35" spans="1:20" ht="12.75">
      <c r="A35" s="4" t="s">
        <v>169</v>
      </c>
      <c r="B35" s="8">
        <v>5</v>
      </c>
      <c r="C35" s="25">
        <v>0</v>
      </c>
      <c r="D35" s="11">
        <v>4</v>
      </c>
      <c r="E35" s="25">
        <v>1</v>
      </c>
      <c r="F35" s="11">
        <v>4</v>
      </c>
      <c r="G35" s="25">
        <v>1</v>
      </c>
      <c r="H35" s="11">
        <v>1</v>
      </c>
      <c r="I35" s="25">
        <v>4</v>
      </c>
      <c r="J35" s="11">
        <v>4</v>
      </c>
      <c r="K35" s="25">
        <v>1</v>
      </c>
      <c r="L35" s="11">
        <v>3</v>
      </c>
      <c r="M35" s="25">
        <v>2</v>
      </c>
      <c r="N35" s="11">
        <v>2</v>
      </c>
      <c r="O35" s="25">
        <v>3</v>
      </c>
      <c r="P35" s="16">
        <f t="shared" si="3"/>
        <v>35</v>
      </c>
      <c r="Q35" s="40"/>
      <c r="R35" s="30">
        <f>$F2</f>
        <v>0.5857142857142857</v>
      </c>
      <c r="S35" t="s">
        <v>196</v>
      </c>
      <c r="T35" t="str">
        <f>$V$5</f>
        <v>the icon ownz all</v>
      </c>
    </row>
    <row r="36" spans="1:20" ht="12.75">
      <c r="A36" s="4" t="s">
        <v>327</v>
      </c>
      <c r="B36" s="8">
        <v>5</v>
      </c>
      <c r="C36" s="25">
        <v>0</v>
      </c>
      <c r="D36" s="11">
        <v>0</v>
      </c>
      <c r="E36" s="25">
        <v>5</v>
      </c>
      <c r="F36" s="11">
        <v>5</v>
      </c>
      <c r="G36" s="25">
        <v>0</v>
      </c>
      <c r="H36" s="11">
        <v>2</v>
      </c>
      <c r="I36" s="25">
        <v>3</v>
      </c>
      <c r="J36" s="11">
        <v>1</v>
      </c>
      <c r="K36" s="25">
        <v>4</v>
      </c>
      <c r="L36" s="11">
        <v>1</v>
      </c>
      <c r="M36" s="25">
        <v>4</v>
      </c>
      <c r="N36" s="11">
        <v>1</v>
      </c>
      <c r="O36" s="25">
        <v>4</v>
      </c>
      <c r="P36" s="16">
        <f t="shared" si="3"/>
        <v>35</v>
      </c>
      <c r="Q36" s="40"/>
      <c r="R36" s="30">
        <f>$G2</f>
        <v>0.4142857142857143</v>
      </c>
      <c r="S36" t="s">
        <v>196</v>
      </c>
      <c r="T36" t="str">
        <f>$V$6</f>
        <v>chocoboslayer</v>
      </c>
    </row>
    <row r="37" spans="1:20" ht="12.75">
      <c r="A37" s="4" t="s">
        <v>462</v>
      </c>
      <c r="B37" s="8">
        <v>3</v>
      </c>
      <c r="C37" s="25">
        <v>2</v>
      </c>
      <c r="D37" s="11">
        <v>2</v>
      </c>
      <c r="E37" s="25">
        <v>3</v>
      </c>
      <c r="F37" s="11">
        <v>2</v>
      </c>
      <c r="G37" s="25">
        <v>3</v>
      </c>
      <c r="H37" s="11">
        <v>5</v>
      </c>
      <c r="I37" s="25">
        <v>0</v>
      </c>
      <c r="J37" s="11">
        <v>3</v>
      </c>
      <c r="K37" s="25">
        <v>2</v>
      </c>
      <c r="L37" s="11">
        <v>2</v>
      </c>
      <c r="M37" s="25">
        <v>3</v>
      </c>
      <c r="N37" s="11">
        <v>0</v>
      </c>
      <c r="O37" s="25">
        <v>5</v>
      </c>
      <c r="P37" s="16">
        <f t="shared" si="3"/>
        <v>35</v>
      </c>
      <c r="Q37" s="40"/>
      <c r="T37" s="29" t="s">
        <v>186</v>
      </c>
    </row>
    <row r="38" spans="1:20" ht="12.75">
      <c r="A38" s="4" t="s">
        <v>454</v>
      </c>
      <c r="B38" s="8">
        <v>5</v>
      </c>
      <c r="C38" s="25">
        <v>0</v>
      </c>
      <c r="D38" s="11">
        <v>0</v>
      </c>
      <c r="E38" s="25">
        <v>5</v>
      </c>
      <c r="F38" s="11">
        <v>5</v>
      </c>
      <c r="G38" s="25">
        <v>0</v>
      </c>
      <c r="H38" s="11">
        <v>0</v>
      </c>
      <c r="I38" s="25">
        <v>5</v>
      </c>
      <c r="J38" s="11">
        <v>5</v>
      </c>
      <c r="K38" s="25">
        <v>0</v>
      </c>
      <c r="L38" s="11">
        <v>0</v>
      </c>
      <c r="M38" s="25">
        <v>5</v>
      </c>
      <c r="N38" s="11">
        <v>0</v>
      </c>
      <c r="O38" s="25">
        <v>5</v>
      </c>
      <c r="P38" s="16">
        <f t="shared" si="3"/>
        <v>35</v>
      </c>
      <c r="Q38" s="40"/>
      <c r="R38" s="30">
        <f>$H2</f>
        <v>0.5</v>
      </c>
      <c r="S38" t="s">
        <v>196</v>
      </c>
      <c r="T38" t="str">
        <f>$V$7</f>
        <v>GuessMyUserName</v>
      </c>
    </row>
    <row r="39" spans="1:20" ht="12.75">
      <c r="A39" s="4" t="s">
        <v>378</v>
      </c>
      <c r="B39" s="8">
        <v>3</v>
      </c>
      <c r="C39" s="25">
        <v>2</v>
      </c>
      <c r="D39" s="11">
        <v>1</v>
      </c>
      <c r="E39" s="25">
        <v>4</v>
      </c>
      <c r="F39" s="11">
        <v>4</v>
      </c>
      <c r="G39" s="25">
        <v>1</v>
      </c>
      <c r="H39" s="11">
        <v>1</v>
      </c>
      <c r="I39" s="25">
        <v>4</v>
      </c>
      <c r="J39" s="11">
        <v>2</v>
      </c>
      <c r="K39" s="25">
        <v>3</v>
      </c>
      <c r="L39" s="11">
        <v>1</v>
      </c>
      <c r="M39" s="25">
        <v>4</v>
      </c>
      <c r="N39" s="11">
        <v>1</v>
      </c>
      <c r="O39" s="25">
        <v>4</v>
      </c>
      <c r="P39" s="16">
        <f t="shared" si="3"/>
        <v>35</v>
      </c>
      <c r="Q39" s="40"/>
      <c r="R39" s="30">
        <f>$I2</f>
        <v>0.5</v>
      </c>
      <c r="S39" t="s">
        <v>196</v>
      </c>
      <c r="T39" t="str">
        <f>$V$8</f>
        <v>IhatethisCPU</v>
      </c>
    </row>
    <row r="40" spans="1:20" ht="12.75">
      <c r="A40" s="4" t="s">
        <v>556</v>
      </c>
      <c r="B40" s="8">
        <v>0</v>
      </c>
      <c r="C40" s="25">
        <v>5</v>
      </c>
      <c r="D40" s="11">
        <v>2</v>
      </c>
      <c r="E40" s="25">
        <v>3</v>
      </c>
      <c r="F40" s="11">
        <v>1</v>
      </c>
      <c r="G40" s="25">
        <v>4</v>
      </c>
      <c r="H40" s="11">
        <v>0</v>
      </c>
      <c r="I40" s="25">
        <v>5</v>
      </c>
      <c r="J40" s="11">
        <v>0</v>
      </c>
      <c r="K40" s="25">
        <v>5</v>
      </c>
      <c r="L40" s="11">
        <v>5</v>
      </c>
      <c r="M40" s="25">
        <v>0</v>
      </c>
      <c r="N40" s="11">
        <v>3</v>
      </c>
      <c r="O40" s="25">
        <v>2</v>
      </c>
      <c r="P40" s="16">
        <f t="shared" si="3"/>
        <v>35</v>
      </c>
      <c r="Q40" s="40"/>
      <c r="T40" s="29" t="s">
        <v>186</v>
      </c>
    </row>
    <row r="41" spans="1:20" ht="12.75">
      <c r="A41" s="4" t="s">
        <v>363</v>
      </c>
      <c r="B41" s="8">
        <v>3</v>
      </c>
      <c r="C41" s="25">
        <v>2</v>
      </c>
      <c r="D41" s="11">
        <v>5</v>
      </c>
      <c r="E41" s="25">
        <v>0</v>
      </c>
      <c r="F41" s="11">
        <v>1</v>
      </c>
      <c r="G41" s="25">
        <v>4</v>
      </c>
      <c r="H41" s="11">
        <v>0</v>
      </c>
      <c r="I41" s="25">
        <v>5</v>
      </c>
      <c r="J41" s="11">
        <v>0</v>
      </c>
      <c r="K41" s="25">
        <v>5</v>
      </c>
      <c r="L41" s="11">
        <v>5</v>
      </c>
      <c r="M41" s="25">
        <v>0</v>
      </c>
      <c r="N41" s="11">
        <v>3</v>
      </c>
      <c r="O41" s="25">
        <v>2</v>
      </c>
      <c r="P41" s="16">
        <f t="shared" si="3"/>
        <v>35</v>
      </c>
      <c r="Q41" s="40"/>
      <c r="R41" s="30">
        <f>$J2</f>
        <v>0.4057142857142857</v>
      </c>
      <c r="S41" t="s">
        <v>196</v>
      </c>
      <c r="T41" t="str">
        <f>$V$9</f>
        <v>Warning_crazy</v>
      </c>
    </row>
    <row r="42" spans="1:20" ht="12.75">
      <c r="A42" s="4" t="s">
        <v>151</v>
      </c>
      <c r="B42" s="8">
        <v>0</v>
      </c>
      <c r="C42" s="25">
        <v>5</v>
      </c>
      <c r="D42" s="11">
        <v>3</v>
      </c>
      <c r="E42" s="25">
        <v>2</v>
      </c>
      <c r="F42" s="11">
        <v>1</v>
      </c>
      <c r="G42" s="25">
        <v>4</v>
      </c>
      <c r="H42" s="11">
        <v>5</v>
      </c>
      <c r="I42" s="25">
        <v>0</v>
      </c>
      <c r="J42" s="11">
        <v>0</v>
      </c>
      <c r="K42" s="25">
        <v>5</v>
      </c>
      <c r="L42" s="11">
        <v>0</v>
      </c>
      <c r="M42" s="25">
        <v>5</v>
      </c>
      <c r="N42" s="11">
        <v>3</v>
      </c>
      <c r="O42" s="25">
        <v>2</v>
      </c>
      <c r="P42" s="16">
        <f t="shared" si="3"/>
        <v>35</v>
      </c>
      <c r="Q42" s="40"/>
      <c r="R42" s="30">
        <f>$K2</f>
        <v>0.5942857142857143</v>
      </c>
      <c r="S42" t="s">
        <v>196</v>
      </c>
      <c r="T42" t="str">
        <f>$V$10</f>
        <v>SemiFinal vs Belarus</v>
      </c>
    </row>
    <row r="43" spans="1:20" ht="12.75">
      <c r="A43" s="4" t="s">
        <v>417</v>
      </c>
      <c r="B43" s="8">
        <v>5</v>
      </c>
      <c r="C43" s="25">
        <v>0</v>
      </c>
      <c r="D43" s="11">
        <v>3</v>
      </c>
      <c r="E43" s="25">
        <v>2</v>
      </c>
      <c r="F43" s="11">
        <v>5</v>
      </c>
      <c r="G43" s="25">
        <v>0</v>
      </c>
      <c r="H43" s="11">
        <v>0</v>
      </c>
      <c r="I43" s="25">
        <v>5</v>
      </c>
      <c r="J43" s="11"/>
      <c r="K43" s="25"/>
      <c r="L43" s="11">
        <v>5</v>
      </c>
      <c r="M43" s="25">
        <v>0</v>
      </c>
      <c r="N43" s="11">
        <v>5</v>
      </c>
      <c r="O43" s="25">
        <v>0</v>
      </c>
      <c r="P43" s="16">
        <f t="shared" si="3"/>
        <v>30</v>
      </c>
      <c r="Q43" s="40"/>
      <c r="T43" s="29" t="s">
        <v>186</v>
      </c>
    </row>
    <row r="44" spans="1:20" ht="12.75">
      <c r="A44" s="4" t="s">
        <v>280</v>
      </c>
      <c r="B44" s="8">
        <v>2</v>
      </c>
      <c r="C44" s="25">
        <v>3</v>
      </c>
      <c r="D44" s="11">
        <v>3</v>
      </c>
      <c r="E44" s="25">
        <v>2</v>
      </c>
      <c r="F44" s="11">
        <v>3</v>
      </c>
      <c r="G44" s="25">
        <v>2</v>
      </c>
      <c r="H44" s="11">
        <v>4</v>
      </c>
      <c r="I44" s="25">
        <v>1</v>
      </c>
      <c r="J44" s="11">
        <v>5</v>
      </c>
      <c r="K44" s="25">
        <v>0</v>
      </c>
      <c r="L44" s="11">
        <v>0</v>
      </c>
      <c r="M44" s="25">
        <v>5</v>
      </c>
      <c r="N44" s="11">
        <v>1</v>
      </c>
      <c r="O44" s="25">
        <v>4</v>
      </c>
      <c r="P44" s="16">
        <f t="shared" si="3"/>
        <v>35</v>
      </c>
      <c r="Q44" s="40"/>
      <c r="R44" s="30">
        <f>$L2</f>
        <v>0.34</v>
      </c>
      <c r="S44" t="s">
        <v>196</v>
      </c>
      <c r="T44" t="str">
        <f>$V$11</f>
        <v>Ry Senkari</v>
      </c>
    </row>
    <row r="45" spans="1:20" ht="12.75">
      <c r="A45" s="4" t="s">
        <v>453</v>
      </c>
      <c r="B45" s="8">
        <v>5</v>
      </c>
      <c r="C45" s="25">
        <v>0</v>
      </c>
      <c r="D45" s="11">
        <v>1</v>
      </c>
      <c r="E45" s="25">
        <v>4</v>
      </c>
      <c r="F45" s="11">
        <v>4</v>
      </c>
      <c r="G45" s="25">
        <v>1</v>
      </c>
      <c r="H45" s="11">
        <v>3</v>
      </c>
      <c r="I45" s="25">
        <v>2</v>
      </c>
      <c r="J45" s="11">
        <v>3</v>
      </c>
      <c r="K45" s="25">
        <v>2</v>
      </c>
      <c r="L45" s="11">
        <v>1</v>
      </c>
      <c r="M45" s="25">
        <v>4</v>
      </c>
      <c r="N45" s="11">
        <v>1</v>
      </c>
      <c r="O45" s="25">
        <v>4</v>
      </c>
      <c r="P45" s="16">
        <f t="shared" si="3"/>
        <v>35</v>
      </c>
      <c r="Q45" s="40"/>
      <c r="R45" s="30">
        <f>$M2</f>
        <v>0.66</v>
      </c>
      <c r="S45" t="s">
        <v>196</v>
      </c>
      <c r="T45" t="str">
        <f>$V$12</f>
        <v>ZenofThunder</v>
      </c>
    </row>
    <row r="46" spans="1:20" ht="12.75">
      <c r="A46" s="4" t="s">
        <v>175</v>
      </c>
      <c r="B46" s="8">
        <v>2</v>
      </c>
      <c r="C46" s="25">
        <v>3</v>
      </c>
      <c r="D46" s="11">
        <v>4</v>
      </c>
      <c r="E46" s="25">
        <v>1</v>
      </c>
      <c r="F46" s="11">
        <v>4</v>
      </c>
      <c r="G46" s="25">
        <v>1</v>
      </c>
      <c r="H46" s="11">
        <v>3</v>
      </c>
      <c r="I46" s="25">
        <v>2</v>
      </c>
      <c r="J46" s="11">
        <v>5</v>
      </c>
      <c r="K46" s="25">
        <v>0</v>
      </c>
      <c r="L46" s="11">
        <v>1</v>
      </c>
      <c r="M46" s="25">
        <v>4</v>
      </c>
      <c r="N46" s="11">
        <v>0</v>
      </c>
      <c r="O46" s="25">
        <v>5</v>
      </c>
      <c r="P46" s="16">
        <f t="shared" si="3"/>
        <v>35</v>
      </c>
      <c r="Q46" s="40"/>
      <c r="T46" s="29" t="s">
        <v>186</v>
      </c>
    </row>
    <row r="47" spans="1:20" ht="12.75">
      <c r="A47" s="4" t="s">
        <v>452</v>
      </c>
      <c r="B47" s="8">
        <v>5</v>
      </c>
      <c r="C47" s="25">
        <v>0</v>
      </c>
      <c r="D47" s="11">
        <v>5</v>
      </c>
      <c r="E47" s="25">
        <v>0</v>
      </c>
      <c r="F47" s="11">
        <v>2</v>
      </c>
      <c r="G47" s="25">
        <v>3</v>
      </c>
      <c r="H47" s="11">
        <v>2</v>
      </c>
      <c r="I47" s="25">
        <v>3</v>
      </c>
      <c r="J47" s="11">
        <v>1</v>
      </c>
      <c r="K47" s="25">
        <v>4</v>
      </c>
      <c r="L47" s="11">
        <v>1</v>
      </c>
      <c r="M47" s="25">
        <v>4</v>
      </c>
      <c r="N47" s="11">
        <v>4</v>
      </c>
      <c r="O47" s="25">
        <v>1</v>
      </c>
      <c r="P47" s="16">
        <f t="shared" si="3"/>
        <v>35</v>
      </c>
      <c r="Q47" s="40"/>
      <c r="R47" s="30">
        <f>$N2</f>
        <v>0.3154929577464789</v>
      </c>
      <c r="S47" t="s">
        <v>196</v>
      </c>
      <c r="T47" t="str">
        <f>$V$13</f>
        <v>Leebo86</v>
      </c>
    </row>
    <row r="48" spans="1:20" ht="12.75">
      <c r="A48" s="4" t="s">
        <v>456</v>
      </c>
      <c r="B48" s="8">
        <v>5</v>
      </c>
      <c r="C48" s="25">
        <v>0</v>
      </c>
      <c r="D48" s="11">
        <v>3</v>
      </c>
      <c r="E48" s="25">
        <v>2</v>
      </c>
      <c r="F48" s="11">
        <v>4</v>
      </c>
      <c r="G48" s="25">
        <v>1</v>
      </c>
      <c r="H48" s="11">
        <v>3</v>
      </c>
      <c r="I48" s="25">
        <v>2</v>
      </c>
      <c r="J48" s="11">
        <v>3</v>
      </c>
      <c r="K48" s="25">
        <v>2</v>
      </c>
      <c r="L48" s="11">
        <v>2</v>
      </c>
      <c r="M48" s="25">
        <v>3</v>
      </c>
      <c r="N48" s="11">
        <v>1</v>
      </c>
      <c r="O48" s="25">
        <v>4</v>
      </c>
      <c r="P48" s="16">
        <f t="shared" si="3"/>
        <v>35</v>
      </c>
      <c r="Q48" s="40"/>
      <c r="R48" s="30">
        <f>$O2</f>
        <v>0.6845070422535211</v>
      </c>
      <c r="S48" t="s">
        <v>196</v>
      </c>
      <c r="T48" t="str">
        <f>$V$14</f>
        <v>DSRage</v>
      </c>
    </row>
    <row r="49" spans="1:17" ht="12.75">
      <c r="A49" s="4" t="s">
        <v>153</v>
      </c>
      <c r="B49" s="8">
        <v>2</v>
      </c>
      <c r="C49" s="25">
        <v>3</v>
      </c>
      <c r="D49" s="11">
        <v>1</v>
      </c>
      <c r="E49" s="25">
        <v>4</v>
      </c>
      <c r="F49" s="11">
        <v>3</v>
      </c>
      <c r="G49" s="25">
        <v>2</v>
      </c>
      <c r="H49" s="11">
        <v>4</v>
      </c>
      <c r="I49" s="25">
        <v>1</v>
      </c>
      <c r="J49" s="11">
        <v>2</v>
      </c>
      <c r="K49" s="25">
        <v>3</v>
      </c>
      <c r="L49" s="11">
        <v>1</v>
      </c>
      <c r="M49" s="25">
        <v>4</v>
      </c>
      <c r="N49" s="11">
        <v>2</v>
      </c>
      <c r="O49" s="25">
        <v>3</v>
      </c>
      <c r="P49" s="16">
        <f t="shared" si="3"/>
        <v>35</v>
      </c>
      <c r="Q49" s="40"/>
    </row>
    <row r="50" spans="1:18" ht="12.75">
      <c r="A50" s="4" t="s">
        <v>146</v>
      </c>
      <c r="B50" s="8">
        <v>4</v>
      </c>
      <c r="C50" s="25">
        <v>1</v>
      </c>
      <c r="D50" s="11">
        <v>2</v>
      </c>
      <c r="E50" s="25">
        <v>3</v>
      </c>
      <c r="F50" s="11">
        <v>2</v>
      </c>
      <c r="G50" s="25">
        <v>3</v>
      </c>
      <c r="H50" s="11">
        <v>1</v>
      </c>
      <c r="I50" s="25">
        <v>4</v>
      </c>
      <c r="J50" s="11">
        <v>0</v>
      </c>
      <c r="K50" s="25">
        <v>5</v>
      </c>
      <c r="L50" s="11">
        <v>4</v>
      </c>
      <c r="M50" s="25">
        <v>1</v>
      </c>
      <c r="N50" s="11">
        <v>2</v>
      </c>
      <c r="O50" s="25">
        <v>3</v>
      </c>
      <c r="P50" s="16">
        <f t="shared" si="3"/>
        <v>35</v>
      </c>
      <c r="Q50" s="40"/>
      <c r="R50" s="14" t="s">
        <v>475</v>
      </c>
    </row>
    <row r="51" spans="1:20" ht="12.75">
      <c r="A51" s="4" t="s">
        <v>379</v>
      </c>
      <c r="B51" s="8">
        <v>3</v>
      </c>
      <c r="C51" s="25">
        <v>2</v>
      </c>
      <c r="D51" s="11">
        <v>3</v>
      </c>
      <c r="E51" s="25">
        <v>2</v>
      </c>
      <c r="F51" s="11">
        <v>3</v>
      </c>
      <c r="G51" s="25">
        <v>2</v>
      </c>
      <c r="H51" s="11">
        <v>4</v>
      </c>
      <c r="I51" s="25">
        <v>1</v>
      </c>
      <c r="J51" s="11">
        <v>5</v>
      </c>
      <c r="K51" s="25">
        <v>0</v>
      </c>
      <c r="L51" s="11">
        <v>2</v>
      </c>
      <c r="M51" s="25">
        <v>3</v>
      </c>
      <c r="N51" s="11">
        <v>2</v>
      </c>
      <c r="O51" s="25">
        <v>3</v>
      </c>
      <c r="P51" s="16">
        <f t="shared" si="3"/>
        <v>35</v>
      </c>
      <c r="Q51" s="40"/>
      <c r="R51" s="15">
        <f>$O$4</f>
        <v>0.7605633802816901</v>
      </c>
      <c r="S51" t="s">
        <v>196</v>
      </c>
      <c r="T51" t="str">
        <f>$V$14</f>
        <v>DSRage</v>
      </c>
    </row>
    <row r="52" spans="1:20" ht="12.75">
      <c r="A52" s="4" t="s">
        <v>149</v>
      </c>
      <c r="B52" s="8">
        <v>3</v>
      </c>
      <c r="C52" s="25">
        <v>2</v>
      </c>
      <c r="D52" s="11">
        <v>3</v>
      </c>
      <c r="E52" s="25">
        <v>2</v>
      </c>
      <c r="F52" s="11">
        <v>2</v>
      </c>
      <c r="G52" s="25">
        <v>3</v>
      </c>
      <c r="H52" s="11">
        <v>2</v>
      </c>
      <c r="I52" s="25">
        <v>3</v>
      </c>
      <c r="J52" s="11">
        <v>1</v>
      </c>
      <c r="K52" s="25">
        <v>4</v>
      </c>
      <c r="L52" s="11">
        <v>2</v>
      </c>
      <c r="M52" s="25">
        <v>3</v>
      </c>
      <c r="N52" s="11">
        <v>4</v>
      </c>
      <c r="O52" s="25">
        <v>1</v>
      </c>
      <c r="P52" s="16">
        <f t="shared" si="3"/>
        <v>35</v>
      </c>
      <c r="Q52" s="40"/>
      <c r="R52" s="15">
        <f>$M$4</f>
        <v>0.7428571428571429</v>
      </c>
      <c r="S52" t="s">
        <v>196</v>
      </c>
      <c r="T52" t="str">
        <f>$V$12</f>
        <v>ZenofThunder</v>
      </c>
    </row>
    <row r="53" spans="1:20" ht="12.75">
      <c r="A53" s="4" t="s">
        <v>555</v>
      </c>
      <c r="B53" s="8">
        <v>4</v>
      </c>
      <c r="C53" s="25">
        <v>1</v>
      </c>
      <c r="D53" s="11">
        <v>3</v>
      </c>
      <c r="E53" s="25">
        <v>2</v>
      </c>
      <c r="F53" s="11">
        <v>4</v>
      </c>
      <c r="G53" s="25">
        <v>1</v>
      </c>
      <c r="H53" s="11">
        <v>2</v>
      </c>
      <c r="I53" s="25">
        <v>3</v>
      </c>
      <c r="J53" s="11">
        <v>5</v>
      </c>
      <c r="K53" s="25">
        <v>0</v>
      </c>
      <c r="L53" s="11">
        <v>1</v>
      </c>
      <c r="M53" s="25">
        <v>4</v>
      </c>
      <c r="N53" s="11">
        <v>0</v>
      </c>
      <c r="O53" s="25">
        <v>5</v>
      </c>
      <c r="P53" s="16">
        <f t="shared" si="3"/>
        <v>35</v>
      </c>
      <c r="Q53" s="40"/>
      <c r="R53" s="15">
        <f>$B$4</f>
        <v>0.6901408450704225</v>
      </c>
      <c r="S53" t="s">
        <v>196</v>
      </c>
      <c r="T53" t="str">
        <f>$V$1</f>
        <v>Steiner</v>
      </c>
    </row>
    <row r="54" spans="1:20" ht="12.75">
      <c r="A54" s="4" t="s">
        <v>422</v>
      </c>
      <c r="B54" s="8">
        <v>5</v>
      </c>
      <c r="C54" s="25">
        <v>0</v>
      </c>
      <c r="D54" s="11">
        <v>2</v>
      </c>
      <c r="E54" s="25">
        <v>3</v>
      </c>
      <c r="F54" s="11">
        <v>5</v>
      </c>
      <c r="G54" s="25">
        <v>0</v>
      </c>
      <c r="H54" s="11">
        <v>0</v>
      </c>
      <c r="I54" s="25">
        <v>5</v>
      </c>
      <c r="J54" s="11">
        <v>0</v>
      </c>
      <c r="K54" s="25">
        <v>5</v>
      </c>
      <c r="L54" s="11">
        <v>3</v>
      </c>
      <c r="M54" s="25">
        <v>2</v>
      </c>
      <c r="N54" s="11">
        <v>1</v>
      </c>
      <c r="O54" s="25">
        <v>4</v>
      </c>
      <c r="P54" s="16">
        <f t="shared" si="3"/>
        <v>35</v>
      </c>
      <c r="Q54" s="40"/>
      <c r="R54" s="15">
        <f>$K$4</f>
        <v>0.6</v>
      </c>
      <c r="S54" t="s">
        <v>196</v>
      </c>
      <c r="T54" t="str">
        <f>$V$10</f>
        <v>SemiFinal vs Belarus</v>
      </c>
    </row>
    <row r="55" spans="1:20" ht="12.75">
      <c r="A55" s="4" t="s">
        <v>152</v>
      </c>
      <c r="B55" s="8">
        <v>2</v>
      </c>
      <c r="C55" s="25">
        <v>3</v>
      </c>
      <c r="D55" s="11">
        <v>3</v>
      </c>
      <c r="E55" s="25">
        <v>2</v>
      </c>
      <c r="F55" s="11">
        <v>5</v>
      </c>
      <c r="G55" s="25">
        <v>0</v>
      </c>
      <c r="H55" s="11">
        <v>3</v>
      </c>
      <c r="I55" s="25">
        <v>2</v>
      </c>
      <c r="J55" s="11">
        <v>0</v>
      </c>
      <c r="K55" s="25">
        <v>5</v>
      </c>
      <c r="L55" s="11">
        <v>2</v>
      </c>
      <c r="M55" s="25">
        <v>3</v>
      </c>
      <c r="N55" s="11">
        <v>3</v>
      </c>
      <c r="O55" s="25">
        <v>2</v>
      </c>
      <c r="P55" s="16">
        <f t="shared" si="3"/>
        <v>35</v>
      </c>
      <c r="Q55" s="40"/>
      <c r="R55" s="15">
        <f>$F$4</f>
        <v>0.5857142857142857</v>
      </c>
      <c r="S55" t="s">
        <v>196</v>
      </c>
      <c r="T55" t="str">
        <f>$V$5</f>
        <v>the icon ownz all</v>
      </c>
    </row>
    <row r="56" spans="1:20" ht="12.75">
      <c r="A56" s="4" t="s">
        <v>373</v>
      </c>
      <c r="B56" s="8">
        <v>5</v>
      </c>
      <c r="C56" s="25">
        <v>0</v>
      </c>
      <c r="D56" s="11">
        <v>0</v>
      </c>
      <c r="E56" s="25">
        <v>5</v>
      </c>
      <c r="F56" s="11">
        <v>5</v>
      </c>
      <c r="G56" s="25">
        <v>0</v>
      </c>
      <c r="H56" s="11">
        <v>0</v>
      </c>
      <c r="I56" s="25">
        <v>5</v>
      </c>
      <c r="J56" s="11">
        <v>0</v>
      </c>
      <c r="K56" s="25">
        <v>5</v>
      </c>
      <c r="L56" s="11">
        <v>5</v>
      </c>
      <c r="M56" s="25">
        <v>0</v>
      </c>
      <c r="N56" s="11">
        <v>5</v>
      </c>
      <c r="O56" s="25">
        <v>0</v>
      </c>
      <c r="P56" s="16">
        <f t="shared" si="3"/>
        <v>35</v>
      </c>
      <c r="Q56" s="40"/>
      <c r="R56" s="15">
        <f>$D$4</f>
        <v>0.5352112676056338</v>
      </c>
      <c r="S56" t="s">
        <v>196</v>
      </c>
      <c r="T56" t="str">
        <f>$V$3</f>
        <v>The Utility Man</v>
      </c>
    </row>
    <row r="57" spans="1:20" ht="12.75">
      <c r="A57" s="4" t="s">
        <v>347</v>
      </c>
      <c r="B57" s="8">
        <v>4</v>
      </c>
      <c r="C57" s="25">
        <v>1</v>
      </c>
      <c r="D57" s="11">
        <v>2</v>
      </c>
      <c r="E57" s="25">
        <v>3</v>
      </c>
      <c r="F57" s="11">
        <v>1</v>
      </c>
      <c r="G57" s="25">
        <v>4</v>
      </c>
      <c r="H57" s="11">
        <v>2</v>
      </c>
      <c r="I57" s="25">
        <v>3</v>
      </c>
      <c r="J57" s="11">
        <v>3</v>
      </c>
      <c r="K57" s="25">
        <v>2</v>
      </c>
      <c r="L57" s="11">
        <v>2</v>
      </c>
      <c r="M57" s="25">
        <v>3</v>
      </c>
      <c r="N57" s="11">
        <v>0</v>
      </c>
      <c r="O57" s="25">
        <v>5</v>
      </c>
      <c r="P57" s="16">
        <f t="shared" si="3"/>
        <v>35</v>
      </c>
      <c r="Q57" s="40"/>
      <c r="R57" s="15">
        <f>$H$4</f>
        <v>0.5</v>
      </c>
      <c r="S57" t="s">
        <v>196</v>
      </c>
      <c r="T57" t="str">
        <f>$V$7</f>
        <v>GuessMyUserName</v>
      </c>
    </row>
    <row r="58" spans="1:20" ht="12.75">
      <c r="A58" s="4" t="s">
        <v>457</v>
      </c>
      <c r="B58" s="8">
        <v>4</v>
      </c>
      <c r="C58" s="25">
        <v>1</v>
      </c>
      <c r="D58" s="11">
        <v>2</v>
      </c>
      <c r="E58" s="25">
        <v>3</v>
      </c>
      <c r="F58" s="11">
        <v>3</v>
      </c>
      <c r="G58" s="25">
        <v>2</v>
      </c>
      <c r="H58" s="11">
        <v>4</v>
      </c>
      <c r="I58" s="25">
        <v>1</v>
      </c>
      <c r="J58" s="11">
        <v>4</v>
      </c>
      <c r="K58" s="25">
        <v>1</v>
      </c>
      <c r="L58" s="11">
        <v>3</v>
      </c>
      <c r="M58" s="25">
        <v>2</v>
      </c>
      <c r="N58" s="11">
        <v>0</v>
      </c>
      <c r="O58" s="25">
        <v>5</v>
      </c>
      <c r="P58" s="16">
        <f t="shared" si="3"/>
        <v>35</v>
      </c>
      <c r="Q58" s="40"/>
      <c r="R58" s="15">
        <f>$I$4</f>
        <v>0.5</v>
      </c>
      <c r="S58" t="s">
        <v>196</v>
      </c>
      <c r="T58" t="str">
        <f>$V$8</f>
        <v>IhatethisCPU</v>
      </c>
    </row>
    <row r="59" spans="1:20" ht="12.75">
      <c r="A59" s="4" t="s">
        <v>450</v>
      </c>
      <c r="B59" s="8">
        <v>2</v>
      </c>
      <c r="C59" s="25">
        <v>3</v>
      </c>
      <c r="D59" s="11">
        <v>3</v>
      </c>
      <c r="E59" s="25">
        <v>2</v>
      </c>
      <c r="F59" s="11">
        <v>3</v>
      </c>
      <c r="G59" s="25">
        <v>2</v>
      </c>
      <c r="H59" s="11">
        <v>4</v>
      </c>
      <c r="I59" s="25">
        <v>1</v>
      </c>
      <c r="J59" s="11">
        <v>5</v>
      </c>
      <c r="K59" s="25">
        <v>0</v>
      </c>
      <c r="L59" s="11">
        <v>0</v>
      </c>
      <c r="M59" s="25">
        <v>5</v>
      </c>
      <c r="N59" s="11">
        <v>0</v>
      </c>
      <c r="O59" s="25">
        <v>5</v>
      </c>
      <c r="P59" s="16">
        <f t="shared" si="3"/>
        <v>35</v>
      </c>
      <c r="Q59" s="40"/>
      <c r="R59" s="15">
        <f>$E$4</f>
        <v>0.4647887323943662</v>
      </c>
      <c r="S59" t="s">
        <v>196</v>
      </c>
      <c r="T59" t="str">
        <f>$V$4</f>
        <v>FigureOfSpeech</v>
      </c>
    </row>
    <row r="60" spans="1:20" ht="12.75">
      <c r="A60" s="4" t="s">
        <v>345</v>
      </c>
      <c r="B60" s="8">
        <v>0</v>
      </c>
      <c r="C60" s="25">
        <v>5</v>
      </c>
      <c r="D60" s="11">
        <v>1</v>
      </c>
      <c r="E60" s="25">
        <v>4</v>
      </c>
      <c r="F60" s="11">
        <v>5</v>
      </c>
      <c r="G60" s="25">
        <v>0</v>
      </c>
      <c r="H60" s="11">
        <v>3</v>
      </c>
      <c r="I60" s="25">
        <v>2</v>
      </c>
      <c r="J60" s="11">
        <v>0</v>
      </c>
      <c r="K60" s="25">
        <v>5</v>
      </c>
      <c r="L60" s="11">
        <v>2</v>
      </c>
      <c r="M60" s="25">
        <v>3</v>
      </c>
      <c r="N60" s="11">
        <v>2</v>
      </c>
      <c r="O60" s="25">
        <v>3</v>
      </c>
      <c r="P60" s="16">
        <f t="shared" si="3"/>
        <v>35</v>
      </c>
      <c r="Q60" s="40"/>
      <c r="R60" s="15">
        <f>$G$4</f>
        <v>0.4142857142857143</v>
      </c>
      <c r="S60" t="s">
        <v>196</v>
      </c>
      <c r="T60" t="str">
        <f>$V$6</f>
        <v>chocoboslayer</v>
      </c>
    </row>
    <row r="61" spans="1:20" ht="12.75">
      <c r="A61" s="4" t="s">
        <v>440</v>
      </c>
      <c r="B61" s="8">
        <v>3</v>
      </c>
      <c r="C61" s="25">
        <v>2</v>
      </c>
      <c r="D61" s="11">
        <v>2</v>
      </c>
      <c r="E61" s="25">
        <v>3</v>
      </c>
      <c r="F61" s="11">
        <v>3</v>
      </c>
      <c r="G61" s="25">
        <v>2</v>
      </c>
      <c r="H61" s="11">
        <v>3</v>
      </c>
      <c r="I61" s="25">
        <v>2</v>
      </c>
      <c r="J61" s="11">
        <v>1</v>
      </c>
      <c r="K61" s="25">
        <v>4</v>
      </c>
      <c r="L61" s="11">
        <v>1</v>
      </c>
      <c r="M61" s="25">
        <v>4</v>
      </c>
      <c r="N61" s="11">
        <v>1</v>
      </c>
      <c r="O61" s="25">
        <v>4</v>
      </c>
      <c r="P61" s="16">
        <f t="shared" si="3"/>
        <v>35</v>
      </c>
      <c r="Q61" s="40"/>
      <c r="R61" s="15">
        <f>$J$4</f>
        <v>0.4</v>
      </c>
      <c r="S61" t="s">
        <v>196</v>
      </c>
      <c r="T61" t="str">
        <f>$V$9</f>
        <v>Warning_crazy</v>
      </c>
    </row>
    <row r="62" spans="1:20" ht="12.75">
      <c r="A62" s="4" t="s">
        <v>254</v>
      </c>
      <c r="B62" s="8">
        <v>4</v>
      </c>
      <c r="C62" s="25">
        <v>1</v>
      </c>
      <c r="D62" s="11">
        <v>3</v>
      </c>
      <c r="E62" s="25">
        <v>2</v>
      </c>
      <c r="F62" s="11">
        <v>3</v>
      </c>
      <c r="G62" s="25">
        <v>2</v>
      </c>
      <c r="H62" s="11">
        <v>1</v>
      </c>
      <c r="I62" s="25">
        <v>4</v>
      </c>
      <c r="J62" s="11">
        <v>2</v>
      </c>
      <c r="K62" s="25">
        <v>3</v>
      </c>
      <c r="L62" s="11">
        <v>1</v>
      </c>
      <c r="M62" s="25">
        <v>4</v>
      </c>
      <c r="N62" s="11">
        <v>0</v>
      </c>
      <c r="O62" s="25">
        <v>5</v>
      </c>
      <c r="P62" s="16">
        <f t="shared" si="3"/>
        <v>35</v>
      </c>
      <c r="Q62" s="40"/>
      <c r="R62" s="15">
        <f>$C$4</f>
        <v>0.30985915492957744</v>
      </c>
      <c r="S62" t="s">
        <v>196</v>
      </c>
      <c r="T62" t="str">
        <f>$V$2</f>
        <v>Twilight the Fox</v>
      </c>
    </row>
    <row r="63" spans="1:20" ht="12.75">
      <c r="A63" s="4" t="s">
        <v>0</v>
      </c>
      <c r="B63" s="8">
        <v>4</v>
      </c>
      <c r="C63" s="25">
        <v>1</v>
      </c>
      <c r="D63" s="11">
        <v>4</v>
      </c>
      <c r="E63" s="25">
        <v>1</v>
      </c>
      <c r="F63" s="11">
        <v>5</v>
      </c>
      <c r="G63" s="25">
        <v>0</v>
      </c>
      <c r="H63" s="11">
        <v>4</v>
      </c>
      <c r="I63" s="25">
        <v>1</v>
      </c>
      <c r="J63" s="11">
        <v>4</v>
      </c>
      <c r="K63" s="25">
        <v>1</v>
      </c>
      <c r="L63" s="11">
        <v>3</v>
      </c>
      <c r="M63" s="25">
        <v>2</v>
      </c>
      <c r="N63" s="11">
        <v>0</v>
      </c>
      <c r="O63" s="25">
        <v>5</v>
      </c>
      <c r="P63" s="16">
        <f t="shared" si="3"/>
        <v>35</v>
      </c>
      <c r="Q63" s="40"/>
      <c r="R63" s="15">
        <f>$L$4</f>
        <v>0.2571428571428571</v>
      </c>
      <c r="S63" t="s">
        <v>196</v>
      </c>
      <c r="T63" t="str">
        <f>$V$11</f>
        <v>Ry Senkari</v>
      </c>
    </row>
    <row r="64" spans="1:20" ht="12.75">
      <c r="A64" s="4" t="s">
        <v>463</v>
      </c>
      <c r="B64" s="8">
        <v>3</v>
      </c>
      <c r="C64" s="25">
        <v>2</v>
      </c>
      <c r="D64" s="11">
        <v>3</v>
      </c>
      <c r="E64" s="25">
        <v>2</v>
      </c>
      <c r="F64" s="11">
        <v>3</v>
      </c>
      <c r="G64" s="25">
        <v>2</v>
      </c>
      <c r="H64" s="11">
        <v>3</v>
      </c>
      <c r="I64" s="25">
        <v>2</v>
      </c>
      <c r="J64" s="11">
        <v>2</v>
      </c>
      <c r="K64" s="25">
        <v>3</v>
      </c>
      <c r="L64" s="11">
        <v>0</v>
      </c>
      <c r="M64" s="25">
        <v>5</v>
      </c>
      <c r="N64" s="11">
        <v>3</v>
      </c>
      <c r="O64" s="25">
        <v>2</v>
      </c>
      <c r="P64" s="16">
        <f t="shared" si="3"/>
        <v>35</v>
      </c>
      <c r="Q64" s="40"/>
      <c r="R64" s="15">
        <f>$N$4</f>
        <v>0.23943661971830985</v>
      </c>
      <c r="S64" t="s">
        <v>196</v>
      </c>
      <c r="T64" t="str">
        <f>$V$13</f>
        <v>Leebo86</v>
      </c>
    </row>
    <row r="65" spans="1:19" ht="12.75">
      <c r="A65" s="4" t="s">
        <v>421</v>
      </c>
      <c r="B65" s="8">
        <v>3</v>
      </c>
      <c r="C65" s="25">
        <v>2</v>
      </c>
      <c r="D65" s="11">
        <v>0</v>
      </c>
      <c r="E65" s="25">
        <v>5</v>
      </c>
      <c r="F65" s="11">
        <v>1</v>
      </c>
      <c r="G65" s="25">
        <v>4</v>
      </c>
      <c r="H65" s="11">
        <v>2</v>
      </c>
      <c r="I65" s="25">
        <v>3</v>
      </c>
      <c r="J65" s="11">
        <v>3</v>
      </c>
      <c r="K65" s="25">
        <v>2</v>
      </c>
      <c r="L65" s="11">
        <v>1</v>
      </c>
      <c r="M65" s="25">
        <v>4</v>
      </c>
      <c r="N65" s="11">
        <v>0</v>
      </c>
      <c r="O65" s="25">
        <v>5</v>
      </c>
      <c r="P65" s="16">
        <f t="shared" si="3"/>
        <v>35</v>
      </c>
      <c r="Q65" s="40"/>
      <c r="S65" s="15"/>
    </row>
    <row r="66" spans="1:18" ht="12.75">
      <c r="A66" s="4" t="s">
        <v>148</v>
      </c>
      <c r="B66" s="8">
        <v>3</v>
      </c>
      <c r="C66" s="25">
        <v>2</v>
      </c>
      <c r="D66" s="11">
        <v>3</v>
      </c>
      <c r="E66" s="25">
        <v>2</v>
      </c>
      <c r="F66" s="11">
        <v>2</v>
      </c>
      <c r="G66" s="25">
        <v>3</v>
      </c>
      <c r="H66" s="11">
        <v>4</v>
      </c>
      <c r="I66" s="25">
        <v>1</v>
      </c>
      <c r="J66" s="11">
        <v>0</v>
      </c>
      <c r="K66" s="25">
        <v>5</v>
      </c>
      <c r="L66" s="11">
        <v>1</v>
      </c>
      <c r="M66" s="25">
        <v>4</v>
      </c>
      <c r="N66" s="11">
        <v>0</v>
      </c>
      <c r="O66" s="25">
        <v>5</v>
      </c>
      <c r="P66" s="16">
        <f t="shared" si="3"/>
        <v>35</v>
      </c>
      <c r="Q66" s="40"/>
      <c r="R66" s="14" t="s">
        <v>181</v>
      </c>
    </row>
    <row r="67" spans="1:20" ht="12.75">
      <c r="A67" s="4" t="s">
        <v>268</v>
      </c>
      <c r="B67" s="8">
        <v>1</v>
      </c>
      <c r="C67" s="25">
        <v>4</v>
      </c>
      <c r="D67" s="11">
        <v>0</v>
      </c>
      <c r="E67" s="25">
        <v>5</v>
      </c>
      <c r="F67" s="11">
        <v>4</v>
      </c>
      <c r="G67" s="25">
        <v>1</v>
      </c>
      <c r="H67" s="11">
        <v>1</v>
      </c>
      <c r="I67" s="25">
        <v>4</v>
      </c>
      <c r="J67" s="11">
        <v>0</v>
      </c>
      <c r="K67" s="25">
        <v>5</v>
      </c>
      <c r="L67" s="11">
        <v>4</v>
      </c>
      <c r="M67" s="25">
        <v>1</v>
      </c>
      <c r="N67" s="11">
        <v>1</v>
      </c>
      <c r="O67" s="25">
        <v>4</v>
      </c>
      <c r="P67" s="16">
        <f t="shared" si="3"/>
        <v>35</v>
      </c>
      <c r="Q67" s="40"/>
      <c r="R67" s="17">
        <f>COUNTIF(K$6:K$506,"5")</f>
        <v>24</v>
      </c>
      <c r="S67" t="s">
        <v>196</v>
      </c>
      <c r="T67" t="str">
        <f>$V$10</f>
        <v>SemiFinal vs Belarus</v>
      </c>
    </row>
    <row r="68" spans="1:20" ht="12.75">
      <c r="A68" s="4" t="s">
        <v>331</v>
      </c>
      <c r="B68" s="8">
        <v>5</v>
      </c>
      <c r="C68" s="25">
        <v>0</v>
      </c>
      <c r="D68" s="11">
        <v>5</v>
      </c>
      <c r="E68" s="25">
        <v>0</v>
      </c>
      <c r="F68" s="11">
        <v>5</v>
      </c>
      <c r="G68" s="25">
        <v>0</v>
      </c>
      <c r="H68" s="11">
        <v>2</v>
      </c>
      <c r="I68" s="25">
        <v>3</v>
      </c>
      <c r="J68" s="11">
        <v>5</v>
      </c>
      <c r="K68" s="25">
        <v>0</v>
      </c>
      <c r="L68" s="11">
        <v>1</v>
      </c>
      <c r="M68" s="25">
        <v>4</v>
      </c>
      <c r="N68" s="11">
        <v>1</v>
      </c>
      <c r="O68" s="25">
        <v>4</v>
      </c>
      <c r="P68" s="16">
        <f t="shared" si="3"/>
        <v>35</v>
      </c>
      <c r="Q68" s="40"/>
      <c r="R68" s="17">
        <f>COUNTIF(B$6:B$506,"5")</f>
        <v>21</v>
      </c>
      <c r="S68" t="s">
        <v>196</v>
      </c>
      <c r="T68" t="str">
        <f>$V$1</f>
        <v>Steiner</v>
      </c>
    </row>
    <row r="69" spans="1:20" ht="12.75">
      <c r="A69" s="4" t="s">
        <v>349</v>
      </c>
      <c r="B69" s="8">
        <v>0</v>
      </c>
      <c r="C69" s="25">
        <v>5</v>
      </c>
      <c r="D69" s="11">
        <v>4</v>
      </c>
      <c r="E69" s="25">
        <v>1</v>
      </c>
      <c r="F69" s="11">
        <v>0</v>
      </c>
      <c r="G69" s="25">
        <v>5</v>
      </c>
      <c r="H69" s="11">
        <v>4</v>
      </c>
      <c r="I69" s="25">
        <v>1</v>
      </c>
      <c r="J69" s="11">
        <v>5</v>
      </c>
      <c r="K69" s="25">
        <v>0</v>
      </c>
      <c r="L69" s="11">
        <v>5</v>
      </c>
      <c r="M69" s="25">
        <v>0</v>
      </c>
      <c r="N69" s="11">
        <v>0</v>
      </c>
      <c r="O69" s="25">
        <v>5</v>
      </c>
      <c r="P69" s="16">
        <f t="shared" si="3"/>
        <v>35</v>
      </c>
      <c r="Q69" s="40"/>
      <c r="R69" s="17">
        <f>COUNTIF(M$6:M$506,"5")</f>
        <v>19</v>
      </c>
      <c r="S69" t="s">
        <v>196</v>
      </c>
      <c r="T69" t="str">
        <f>$V$12</f>
        <v>ZenofThunder</v>
      </c>
    </row>
    <row r="70" spans="1:20" ht="12.75">
      <c r="A70" s="4" t="s">
        <v>401</v>
      </c>
      <c r="B70" s="8">
        <v>5</v>
      </c>
      <c r="C70" s="25">
        <v>0</v>
      </c>
      <c r="D70" s="11">
        <v>0</v>
      </c>
      <c r="E70" s="25">
        <v>5</v>
      </c>
      <c r="F70" s="11">
        <v>5</v>
      </c>
      <c r="G70" s="25">
        <v>0</v>
      </c>
      <c r="H70" s="11">
        <v>2</v>
      </c>
      <c r="I70" s="25">
        <v>3</v>
      </c>
      <c r="J70" s="11">
        <v>0</v>
      </c>
      <c r="K70" s="25">
        <v>5</v>
      </c>
      <c r="L70" s="11">
        <v>0</v>
      </c>
      <c r="M70" s="25">
        <v>5</v>
      </c>
      <c r="N70" s="11">
        <v>5</v>
      </c>
      <c r="O70" s="25">
        <v>0</v>
      </c>
      <c r="P70" s="16">
        <f aca="true" t="shared" si="4" ref="P70:P133">SUM(B70:O70)</f>
        <v>35</v>
      </c>
      <c r="Q70" s="40"/>
      <c r="R70" s="17">
        <f>COUNTIF(O$6:O$506,"5")</f>
        <v>18</v>
      </c>
      <c r="S70" t="s">
        <v>196</v>
      </c>
      <c r="T70" t="str">
        <f>$V$14</f>
        <v>DSRage</v>
      </c>
    </row>
    <row r="71" spans="1:20" ht="12.75">
      <c r="A71" s="4" t="s">
        <v>168</v>
      </c>
      <c r="B71" s="8">
        <v>1</v>
      </c>
      <c r="C71" s="25">
        <v>4</v>
      </c>
      <c r="D71" s="11">
        <v>1</v>
      </c>
      <c r="E71" s="25">
        <v>4</v>
      </c>
      <c r="F71" s="11">
        <v>2</v>
      </c>
      <c r="G71" s="25">
        <v>3</v>
      </c>
      <c r="H71" s="11">
        <v>4</v>
      </c>
      <c r="I71" s="25">
        <v>1</v>
      </c>
      <c r="J71" s="11">
        <v>1</v>
      </c>
      <c r="K71" s="25">
        <v>4</v>
      </c>
      <c r="L71" s="11">
        <v>0</v>
      </c>
      <c r="M71" s="25">
        <v>5</v>
      </c>
      <c r="N71" s="11">
        <v>2</v>
      </c>
      <c r="O71" s="25">
        <v>3</v>
      </c>
      <c r="P71" s="16">
        <f t="shared" si="4"/>
        <v>35</v>
      </c>
      <c r="Q71" s="40"/>
      <c r="R71" s="17">
        <f>COUNTIF(F$6:F$506,"5")</f>
        <v>16</v>
      </c>
      <c r="S71" t="s">
        <v>196</v>
      </c>
      <c r="T71" t="str">
        <f>$V$5</f>
        <v>the icon ownz all</v>
      </c>
    </row>
    <row r="72" spans="1:20" ht="12.75">
      <c r="A72" s="4" t="s">
        <v>464</v>
      </c>
      <c r="B72" s="8">
        <v>0</v>
      </c>
      <c r="C72" s="25">
        <v>5</v>
      </c>
      <c r="D72" s="11">
        <v>3</v>
      </c>
      <c r="E72" s="25">
        <v>2</v>
      </c>
      <c r="F72" s="11">
        <v>0</v>
      </c>
      <c r="G72" s="25">
        <v>5</v>
      </c>
      <c r="H72" s="11">
        <v>4</v>
      </c>
      <c r="I72" s="25">
        <v>1</v>
      </c>
      <c r="J72" s="11">
        <v>0</v>
      </c>
      <c r="K72" s="25">
        <v>5</v>
      </c>
      <c r="L72" s="11">
        <v>2</v>
      </c>
      <c r="M72" s="25">
        <v>3</v>
      </c>
      <c r="N72" s="11">
        <v>1</v>
      </c>
      <c r="O72" s="25">
        <v>4</v>
      </c>
      <c r="P72" s="16">
        <f t="shared" si="4"/>
        <v>35</v>
      </c>
      <c r="Q72" s="40"/>
      <c r="R72" s="17">
        <f>COUNTIF(J$6:J$506,"5")</f>
        <v>13</v>
      </c>
      <c r="S72" t="s">
        <v>196</v>
      </c>
      <c r="T72" t="str">
        <f>$V$9</f>
        <v>Warning_crazy</v>
      </c>
    </row>
    <row r="73" spans="1:20" ht="12.75">
      <c r="A73" s="4" t="s">
        <v>442</v>
      </c>
      <c r="B73" s="8">
        <v>1</v>
      </c>
      <c r="C73" s="25">
        <v>4</v>
      </c>
      <c r="D73" s="11">
        <v>2</v>
      </c>
      <c r="E73" s="25">
        <v>3</v>
      </c>
      <c r="F73" s="11">
        <v>2</v>
      </c>
      <c r="G73" s="25">
        <v>3</v>
      </c>
      <c r="H73" s="11">
        <v>2</v>
      </c>
      <c r="I73" s="25">
        <v>3</v>
      </c>
      <c r="J73" s="11">
        <v>2</v>
      </c>
      <c r="K73" s="25">
        <v>3</v>
      </c>
      <c r="L73" s="11">
        <v>2</v>
      </c>
      <c r="M73" s="25">
        <v>3</v>
      </c>
      <c r="N73" s="11">
        <v>1</v>
      </c>
      <c r="O73" s="25">
        <v>4</v>
      </c>
      <c r="P73" s="16">
        <f t="shared" si="4"/>
        <v>35</v>
      </c>
      <c r="Q73" s="40"/>
      <c r="R73" s="17">
        <f>COUNTIF(I$6:I$506,"5")</f>
        <v>12</v>
      </c>
      <c r="S73" t="s">
        <v>196</v>
      </c>
      <c r="T73" t="str">
        <f>$V$8</f>
        <v>IhatethisCPU</v>
      </c>
    </row>
    <row r="74" spans="1:20" ht="12.75">
      <c r="A74" s="4" t="s">
        <v>444</v>
      </c>
      <c r="B74" s="8">
        <v>5</v>
      </c>
      <c r="C74" s="25">
        <v>0</v>
      </c>
      <c r="D74" s="11">
        <v>2</v>
      </c>
      <c r="E74" s="25">
        <v>3</v>
      </c>
      <c r="F74" s="11">
        <v>4</v>
      </c>
      <c r="G74" s="25">
        <v>1</v>
      </c>
      <c r="H74" s="11">
        <v>2</v>
      </c>
      <c r="I74" s="25">
        <v>3</v>
      </c>
      <c r="J74" s="11">
        <v>0</v>
      </c>
      <c r="K74" s="25">
        <v>5</v>
      </c>
      <c r="L74" s="11">
        <v>4</v>
      </c>
      <c r="M74" s="25">
        <v>1</v>
      </c>
      <c r="N74" s="11">
        <v>3</v>
      </c>
      <c r="O74" s="25">
        <v>2</v>
      </c>
      <c r="P74" s="16">
        <f t="shared" si="4"/>
        <v>35</v>
      </c>
      <c r="Q74" s="40"/>
      <c r="R74" s="17">
        <f>COUNTIF(E$6:E$506,"5")</f>
        <v>11</v>
      </c>
      <c r="S74" t="s">
        <v>196</v>
      </c>
      <c r="T74" t="str">
        <f>$V$4</f>
        <v>FigureOfSpeech</v>
      </c>
    </row>
    <row r="75" spans="1:20" ht="12.75">
      <c r="A75" s="4" t="s">
        <v>458</v>
      </c>
      <c r="B75" s="8">
        <v>5</v>
      </c>
      <c r="C75" s="25">
        <v>0</v>
      </c>
      <c r="D75" s="11">
        <v>5</v>
      </c>
      <c r="E75" s="25">
        <v>0</v>
      </c>
      <c r="F75" s="11"/>
      <c r="G75" s="25"/>
      <c r="H75" s="11"/>
      <c r="I75" s="25"/>
      <c r="J75" s="11">
        <v>0</v>
      </c>
      <c r="K75" s="25">
        <v>5</v>
      </c>
      <c r="L75" s="11"/>
      <c r="M75" s="25"/>
      <c r="N75" s="11">
        <v>5</v>
      </c>
      <c r="O75" s="25">
        <v>0</v>
      </c>
      <c r="P75" s="16">
        <f t="shared" si="4"/>
        <v>20</v>
      </c>
      <c r="Q75" s="40"/>
      <c r="R75" s="17">
        <f>COUNTIF(C$6:C$506,"5")</f>
        <v>10</v>
      </c>
      <c r="S75" t="s">
        <v>196</v>
      </c>
      <c r="T75" t="str">
        <f>$V$2</f>
        <v>Twilight the Fox</v>
      </c>
    </row>
    <row r="76" spans="1:20" ht="12.75">
      <c r="A76" s="4" t="s">
        <v>416</v>
      </c>
      <c r="B76" s="8">
        <v>3</v>
      </c>
      <c r="C76" s="25">
        <v>2</v>
      </c>
      <c r="D76" s="11">
        <v>5</v>
      </c>
      <c r="E76" s="25">
        <v>0</v>
      </c>
      <c r="F76" s="11">
        <v>5</v>
      </c>
      <c r="G76" s="25">
        <v>0</v>
      </c>
      <c r="H76" s="11">
        <v>5</v>
      </c>
      <c r="I76" s="25">
        <v>0</v>
      </c>
      <c r="J76" s="11">
        <v>3</v>
      </c>
      <c r="K76" s="25">
        <v>2</v>
      </c>
      <c r="L76" s="11">
        <v>0</v>
      </c>
      <c r="M76" s="25">
        <v>5</v>
      </c>
      <c r="N76" s="11">
        <v>0</v>
      </c>
      <c r="O76" s="25">
        <v>5</v>
      </c>
      <c r="P76" s="16">
        <f t="shared" si="4"/>
        <v>35</v>
      </c>
      <c r="Q76" s="40"/>
      <c r="R76" s="17">
        <f>COUNTIF(H$6:H$506,"5")</f>
        <v>9</v>
      </c>
      <c r="S76" t="s">
        <v>196</v>
      </c>
      <c r="T76" t="str">
        <f>$V$7</f>
        <v>GuessMyUserName</v>
      </c>
    </row>
    <row r="77" spans="1:20" ht="12.75">
      <c r="A77" s="4" t="s">
        <v>23</v>
      </c>
      <c r="B77" s="8"/>
      <c r="C77" s="25"/>
      <c r="D77" s="11"/>
      <c r="E77" s="25"/>
      <c r="F77" s="11"/>
      <c r="G77" s="25"/>
      <c r="H77" s="11"/>
      <c r="I77" s="25"/>
      <c r="J77" s="11"/>
      <c r="K77" s="25"/>
      <c r="L77" s="11"/>
      <c r="M77" s="25"/>
      <c r="N77" s="11"/>
      <c r="O77" s="25"/>
      <c r="P77" s="16">
        <f t="shared" si="4"/>
        <v>0</v>
      </c>
      <c r="Q77" s="40"/>
      <c r="R77" s="17">
        <f>COUNTIF(L$6:L$506,"5")</f>
        <v>8</v>
      </c>
      <c r="S77" t="s">
        <v>196</v>
      </c>
      <c r="T77" t="str">
        <f>$V$11</f>
        <v>Ry Senkari</v>
      </c>
    </row>
    <row r="78" spans="1:20" ht="12.75">
      <c r="A78" s="4" t="s">
        <v>24</v>
      </c>
      <c r="B78" s="8"/>
      <c r="C78" s="25"/>
      <c r="D78" s="11"/>
      <c r="E78" s="25"/>
      <c r="F78" s="11"/>
      <c r="G78" s="25"/>
      <c r="H78" s="11"/>
      <c r="I78" s="25"/>
      <c r="J78" s="11"/>
      <c r="K78" s="25"/>
      <c r="L78" s="11"/>
      <c r="M78" s="25"/>
      <c r="N78" s="11"/>
      <c r="O78" s="25"/>
      <c r="P78" s="16">
        <f t="shared" si="4"/>
        <v>0</v>
      </c>
      <c r="Q78" s="40"/>
      <c r="R78" s="17">
        <f>COUNTIF(D$6:D$506,"5")</f>
        <v>7</v>
      </c>
      <c r="S78" t="s">
        <v>196</v>
      </c>
      <c r="T78" t="str">
        <f>$V$3</f>
        <v>The Utility Man</v>
      </c>
    </row>
    <row r="79" spans="1:20" ht="12.75">
      <c r="A79" s="4" t="s">
        <v>25</v>
      </c>
      <c r="B79" s="8"/>
      <c r="C79" s="25"/>
      <c r="D79" s="11"/>
      <c r="E79" s="25"/>
      <c r="F79" s="11"/>
      <c r="G79" s="25"/>
      <c r="H79" s="11"/>
      <c r="I79" s="25"/>
      <c r="J79" s="11"/>
      <c r="K79" s="25"/>
      <c r="L79" s="11"/>
      <c r="M79" s="25"/>
      <c r="N79" s="11"/>
      <c r="O79" s="25"/>
      <c r="P79" s="16">
        <f t="shared" si="4"/>
        <v>0</v>
      </c>
      <c r="Q79" s="40"/>
      <c r="R79" s="17">
        <f>COUNTIF(G$6:G$506,"5")</f>
        <v>6</v>
      </c>
      <c r="S79" t="s">
        <v>196</v>
      </c>
      <c r="T79" t="str">
        <f>$V$6</f>
        <v>chocoboslayer</v>
      </c>
    </row>
    <row r="80" spans="1:20" ht="12.75">
      <c r="A80" s="4" t="s">
        <v>26</v>
      </c>
      <c r="B80" s="8"/>
      <c r="C80" s="25"/>
      <c r="D80" s="11"/>
      <c r="E80" s="25"/>
      <c r="F80" s="11"/>
      <c r="G80" s="25"/>
      <c r="H80" s="11"/>
      <c r="I80" s="25"/>
      <c r="J80" s="11"/>
      <c r="K80" s="25"/>
      <c r="L80" s="11"/>
      <c r="M80" s="25"/>
      <c r="N80" s="11"/>
      <c r="O80" s="25"/>
      <c r="P80" s="16">
        <f t="shared" si="4"/>
        <v>0</v>
      </c>
      <c r="Q80" s="40"/>
      <c r="R80" s="17">
        <f>COUNTIF(N$6:N$506,"5")</f>
        <v>5</v>
      </c>
      <c r="S80" t="s">
        <v>196</v>
      </c>
      <c r="T80" t="str">
        <f>$V$13</f>
        <v>Leebo86</v>
      </c>
    </row>
    <row r="81" spans="1:17" ht="12.75">
      <c r="A81" s="4" t="s">
        <v>27</v>
      </c>
      <c r="B81" s="8"/>
      <c r="C81" s="25"/>
      <c r="D81" s="11"/>
      <c r="E81" s="25"/>
      <c r="F81" s="11"/>
      <c r="G81" s="25"/>
      <c r="H81" s="11"/>
      <c r="I81" s="25"/>
      <c r="J81" s="11"/>
      <c r="K81" s="25"/>
      <c r="L81" s="11"/>
      <c r="M81" s="25"/>
      <c r="N81" s="11"/>
      <c r="O81" s="25"/>
      <c r="P81" s="16">
        <f t="shared" si="4"/>
        <v>0</v>
      </c>
      <c r="Q81" s="40"/>
    </row>
    <row r="82" spans="1:18" ht="12.75">
      <c r="A82" s="4" t="s">
        <v>28</v>
      </c>
      <c r="B82" s="8"/>
      <c r="C82" s="25"/>
      <c r="D82" s="11"/>
      <c r="E82" s="25"/>
      <c r="F82" s="11"/>
      <c r="G82" s="25"/>
      <c r="H82" s="11"/>
      <c r="I82" s="25"/>
      <c r="J82" s="11"/>
      <c r="K82" s="25"/>
      <c r="L82" s="11"/>
      <c r="M82" s="25"/>
      <c r="N82" s="11"/>
      <c r="O82" s="25"/>
      <c r="P82" s="16">
        <f t="shared" si="4"/>
        <v>0</v>
      </c>
      <c r="Q82" s="40"/>
      <c r="R82" s="14" t="s">
        <v>182</v>
      </c>
    </row>
    <row r="83" spans="1:20" ht="12.75">
      <c r="A83" s="4" t="s">
        <v>29</v>
      </c>
      <c r="B83" s="8"/>
      <c r="C83" s="25"/>
      <c r="D83" s="11"/>
      <c r="E83" s="25"/>
      <c r="F83" s="11"/>
      <c r="G83" s="25"/>
      <c r="H83" s="11"/>
      <c r="I83" s="25"/>
      <c r="J83" s="11"/>
      <c r="K83" s="25"/>
      <c r="L83" s="11"/>
      <c r="M83" s="25"/>
      <c r="N83" s="11"/>
      <c r="O83" s="25"/>
      <c r="P83" s="16">
        <f t="shared" si="4"/>
        <v>0</v>
      </c>
      <c r="Q83" s="40"/>
      <c r="R83" s="17">
        <f>COUNTIF(J$6:J$506,"0")</f>
        <v>24</v>
      </c>
      <c r="S83" t="s">
        <v>196</v>
      </c>
      <c r="T83" t="str">
        <f>$V$9</f>
        <v>Warning_crazy</v>
      </c>
    </row>
    <row r="84" spans="1:20" ht="12.75">
      <c r="A84" s="4" t="s">
        <v>30</v>
      </c>
      <c r="B84" s="8"/>
      <c r="C84" s="25"/>
      <c r="D84" s="11"/>
      <c r="E84" s="25"/>
      <c r="F84" s="11"/>
      <c r="G84" s="25"/>
      <c r="H84" s="11"/>
      <c r="I84" s="25"/>
      <c r="J84" s="11"/>
      <c r="K84" s="25"/>
      <c r="L84" s="11"/>
      <c r="M84" s="25"/>
      <c r="N84" s="11"/>
      <c r="O84" s="25"/>
      <c r="P84" s="16">
        <f t="shared" si="4"/>
        <v>0</v>
      </c>
      <c r="Q84" s="40"/>
      <c r="R84" s="17">
        <f>COUNTIF(C$6:C$506,"0")</f>
        <v>21</v>
      </c>
      <c r="S84" t="s">
        <v>196</v>
      </c>
      <c r="T84" t="str">
        <f>$V$2</f>
        <v>Twilight the Fox</v>
      </c>
    </row>
    <row r="85" spans="1:20" ht="12.75">
      <c r="A85" s="4" t="s">
        <v>31</v>
      </c>
      <c r="B85" s="8"/>
      <c r="C85" s="25"/>
      <c r="D85" s="11"/>
      <c r="E85" s="25"/>
      <c r="F85" s="11"/>
      <c r="G85" s="25"/>
      <c r="H85" s="11"/>
      <c r="I85" s="25"/>
      <c r="J85" s="11"/>
      <c r="K85" s="25"/>
      <c r="L85" s="11"/>
      <c r="M85" s="25"/>
      <c r="N85" s="11"/>
      <c r="O85" s="25"/>
      <c r="P85" s="16">
        <f t="shared" si="4"/>
        <v>0</v>
      </c>
      <c r="Q85" s="40"/>
      <c r="R85" s="17">
        <f>COUNTIF(L$6:L$506,"0")</f>
        <v>19</v>
      </c>
      <c r="S85" t="s">
        <v>196</v>
      </c>
      <c r="T85" t="str">
        <f>$V$11</f>
        <v>Ry Senkari</v>
      </c>
    </row>
    <row r="86" spans="1:20" ht="12.75">
      <c r="A86" s="4" t="s">
        <v>32</v>
      </c>
      <c r="B86" s="8"/>
      <c r="C86" s="25"/>
      <c r="D86" s="11"/>
      <c r="E86" s="25"/>
      <c r="F86" s="11"/>
      <c r="G86" s="25"/>
      <c r="H86" s="11"/>
      <c r="I86" s="25"/>
      <c r="J86" s="11"/>
      <c r="K86" s="25"/>
      <c r="L86" s="11"/>
      <c r="M86" s="25"/>
      <c r="N86" s="11"/>
      <c r="O86" s="25"/>
      <c r="P86" s="16">
        <f t="shared" si="4"/>
        <v>0</v>
      </c>
      <c r="Q86" s="40"/>
      <c r="R86" s="17">
        <f>COUNTIF(N$6:N$506,"0")</f>
        <v>18</v>
      </c>
      <c r="S86" t="s">
        <v>196</v>
      </c>
      <c r="T86" t="str">
        <f>$V$13</f>
        <v>Leebo86</v>
      </c>
    </row>
    <row r="87" spans="1:20" ht="12.75">
      <c r="A87" s="4" t="s">
        <v>33</v>
      </c>
      <c r="B87" s="8"/>
      <c r="C87" s="25"/>
      <c r="D87" s="11"/>
      <c r="E87" s="25"/>
      <c r="F87" s="11"/>
      <c r="G87" s="25"/>
      <c r="H87" s="11"/>
      <c r="I87" s="25"/>
      <c r="J87" s="11"/>
      <c r="K87" s="25"/>
      <c r="L87" s="11"/>
      <c r="M87" s="25"/>
      <c r="N87" s="11"/>
      <c r="O87" s="25"/>
      <c r="P87" s="16">
        <f t="shared" si="4"/>
        <v>0</v>
      </c>
      <c r="Q87" s="40"/>
      <c r="R87" s="17">
        <f>COUNTIF(G$6:G$506,"0")</f>
        <v>16</v>
      </c>
      <c r="S87" t="s">
        <v>196</v>
      </c>
      <c r="T87" t="str">
        <f>$V$6</f>
        <v>chocoboslayer</v>
      </c>
    </row>
    <row r="88" spans="1:20" ht="12.75">
      <c r="A88" s="4" t="s">
        <v>34</v>
      </c>
      <c r="B88" s="8"/>
      <c r="C88" s="25"/>
      <c r="D88" s="11"/>
      <c r="E88" s="25"/>
      <c r="F88" s="11"/>
      <c r="G88" s="25"/>
      <c r="H88" s="11"/>
      <c r="I88" s="25"/>
      <c r="J88" s="11"/>
      <c r="K88" s="25"/>
      <c r="L88" s="11"/>
      <c r="M88" s="25"/>
      <c r="N88" s="11"/>
      <c r="O88" s="25"/>
      <c r="P88" s="16">
        <f t="shared" si="4"/>
        <v>0</v>
      </c>
      <c r="Q88" s="40"/>
      <c r="R88" s="17">
        <f>COUNTIF(K$6:K$506,"0")</f>
        <v>13</v>
      </c>
      <c r="S88" t="s">
        <v>196</v>
      </c>
      <c r="T88" t="str">
        <f>$V$10</f>
        <v>SemiFinal vs Belarus</v>
      </c>
    </row>
    <row r="89" spans="1:20" ht="12.75">
      <c r="A89" s="4" t="s">
        <v>35</v>
      </c>
      <c r="B89" s="8"/>
      <c r="C89" s="25"/>
      <c r="D89" s="11"/>
      <c r="E89" s="25"/>
      <c r="F89" s="11"/>
      <c r="G89" s="25"/>
      <c r="H89" s="11"/>
      <c r="I89" s="25"/>
      <c r="J89" s="11"/>
      <c r="K89" s="25"/>
      <c r="L89" s="11"/>
      <c r="M89" s="25"/>
      <c r="N89" s="11"/>
      <c r="O89" s="25"/>
      <c r="P89" s="16">
        <f t="shared" si="4"/>
        <v>0</v>
      </c>
      <c r="Q89" s="40"/>
      <c r="R89" s="17">
        <f>COUNTIF(H$6:H$506,"0")</f>
        <v>12</v>
      </c>
      <c r="S89" t="s">
        <v>196</v>
      </c>
      <c r="T89" t="str">
        <f>$V$7</f>
        <v>GuessMyUserName</v>
      </c>
    </row>
    <row r="90" spans="1:20" ht="12.75">
      <c r="A90" s="4" t="s">
        <v>36</v>
      </c>
      <c r="B90" s="8"/>
      <c r="C90" s="25"/>
      <c r="D90" s="11"/>
      <c r="E90" s="25"/>
      <c r="F90" s="11"/>
      <c r="G90" s="25"/>
      <c r="H90" s="11"/>
      <c r="I90" s="25"/>
      <c r="J90" s="11"/>
      <c r="K90" s="25"/>
      <c r="L90" s="11"/>
      <c r="M90" s="25"/>
      <c r="N90" s="11"/>
      <c r="O90" s="25"/>
      <c r="P90" s="16">
        <f t="shared" si="4"/>
        <v>0</v>
      </c>
      <c r="Q90" s="40"/>
      <c r="R90" s="17">
        <f>COUNTIF(D$6:D$506,"0")</f>
        <v>11</v>
      </c>
      <c r="S90" t="s">
        <v>196</v>
      </c>
      <c r="T90" t="str">
        <f>$V$3</f>
        <v>The Utility Man</v>
      </c>
    </row>
    <row r="91" spans="1:20" ht="12.75">
      <c r="A91" s="4" t="s">
        <v>37</v>
      </c>
      <c r="B91" s="8"/>
      <c r="C91" s="25"/>
      <c r="D91" s="11"/>
      <c r="E91" s="25"/>
      <c r="F91" s="11"/>
      <c r="G91" s="25"/>
      <c r="H91" s="11"/>
      <c r="I91" s="25"/>
      <c r="J91" s="11"/>
      <c r="K91" s="25"/>
      <c r="L91" s="11"/>
      <c r="M91" s="25"/>
      <c r="N91" s="11"/>
      <c r="O91" s="25"/>
      <c r="P91" s="16">
        <f t="shared" si="4"/>
        <v>0</v>
      </c>
      <c r="Q91" s="40"/>
      <c r="R91" s="17">
        <f>COUNTIF(B$6:B$506,"0")</f>
        <v>10</v>
      </c>
      <c r="S91" t="s">
        <v>196</v>
      </c>
      <c r="T91" t="str">
        <f>$V$1</f>
        <v>Steiner</v>
      </c>
    </row>
    <row r="92" spans="1:20" ht="12.75">
      <c r="A92" s="4" t="s">
        <v>38</v>
      </c>
      <c r="B92" s="8"/>
      <c r="C92" s="25"/>
      <c r="D92" s="11"/>
      <c r="E92" s="25"/>
      <c r="F92" s="11"/>
      <c r="G92" s="25"/>
      <c r="H92" s="11"/>
      <c r="I92" s="25"/>
      <c r="J92" s="11"/>
      <c r="K92" s="25"/>
      <c r="L92" s="11"/>
      <c r="M92" s="25"/>
      <c r="N92" s="11"/>
      <c r="O92" s="25"/>
      <c r="P92" s="16">
        <f t="shared" si="4"/>
        <v>0</v>
      </c>
      <c r="Q92" s="40"/>
      <c r="R92" s="17">
        <f>COUNTIF(I$6:I$506,"0")</f>
        <v>9</v>
      </c>
      <c r="S92" t="s">
        <v>196</v>
      </c>
      <c r="T92" t="str">
        <f>$V$8</f>
        <v>IhatethisCPU</v>
      </c>
    </row>
    <row r="93" spans="1:20" ht="12.75">
      <c r="A93" s="4" t="s">
        <v>39</v>
      </c>
      <c r="B93" s="8"/>
      <c r="C93" s="25"/>
      <c r="D93" s="11"/>
      <c r="E93" s="25"/>
      <c r="F93" s="11"/>
      <c r="G93" s="25"/>
      <c r="H93" s="11"/>
      <c r="I93" s="25"/>
      <c r="J93" s="11"/>
      <c r="K93" s="25"/>
      <c r="L93" s="11"/>
      <c r="M93" s="25"/>
      <c r="N93" s="11"/>
      <c r="O93" s="25"/>
      <c r="P93" s="16">
        <f t="shared" si="4"/>
        <v>0</v>
      </c>
      <c r="Q93" s="40"/>
      <c r="R93" s="17">
        <f>COUNTIF(M$6:M$506,"0")</f>
        <v>8</v>
      </c>
      <c r="S93" t="s">
        <v>196</v>
      </c>
      <c r="T93" t="str">
        <f>$V$12</f>
        <v>ZenofThunder</v>
      </c>
    </row>
    <row r="94" spans="1:20" ht="12.75">
      <c r="A94" s="4" t="s">
        <v>40</v>
      </c>
      <c r="B94" s="8"/>
      <c r="C94" s="25"/>
      <c r="D94" s="11"/>
      <c r="E94" s="25"/>
      <c r="F94" s="11"/>
      <c r="G94" s="25"/>
      <c r="H94" s="11"/>
      <c r="I94" s="25"/>
      <c r="J94" s="11"/>
      <c r="K94" s="25"/>
      <c r="L94" s="11"/>
      <c r="M94" s="25"/>
      <c r="N94" s="11"/>
      <c r="O94" s="25"/>
      <c r="P94" s="16">
        <f t="shared" si="4"/>
        <v>0</v>
      </c>
      <c r="Q94" s="40"/>
      <c r="R94" s="17">
        <f>COUNTIF(E$6:E$506,"0")</f>
        <v>7</v>
      </c>
      <c r="S94" t="s">
        <v>196</v>
      </c>
      <c r="T94" t="str">
        <f>$V$4</f>
        <v>FigureOfSpeech</v>
      </c>
    </row>
    <row r="95" spans="1:20" ht="12.75">
      <c r="A95" s="4" t="s">
        <v>41</v>
      </c>
      <c r="B95" s="8"/>
      <c r="C95" s="25"/>
      <c r="D95" s="11"/>
      <c r="E95" s="25"/>
      <c r="F95" s="11"/>
      <c r="G95" s="25"/>
      <c r="H95" s="11"/>
      <c r="I95" s="25"/>
      <c r="J95" s="11"/>
      <c r="K95" s="25"/>
      <c r="L95" s="11"/>
      <c r="M95" s="25"/>
      <c r="N95" s="11"/>
      <c r="O95" s="25"/>
      <c r="P95" s="16">
        <f t="shared" si="4"/>
        <v>0</v>
      </c>
      <c r="Q95" s="40"/>
      <c r="R95" s="17">
        <f>COUNTIF(F$6:F$506,"0")</f>
        <v>6</v>
      </c>
      <c r="S95" t="s">
        <v>196</v>
      </c>
      <c r="T95" t="str">
        <f>$V$5</f>
        <v>the icon ownz all</v>
      </c>
    </row>
    <row r="96" spans="1:20" ht="12.75">
      <c r="A96" s="4" t="s">
        <v>42</v>
      </c>
      <c r="B96" s="8"/>
      <c r="C96" s="25"/>
      <c r="D96" s="11"/>
      <c r="E96" s="25"/>
      <c r="F96" s="11"/>
      <c r="G96" s="25"/>
      <c r="H96" s="11"/>
      <c r="I96" s="25"/>
      <c r="J96" s="11"/>
      <c r="K96" s="25"/>
      <c r="L96" s="11"/>
      <c r="M96" s="25"/>
      <c r="N96" s="11"/>
      <c r="O96" s="25"/>
      <c r="P96" s="16">
        <f t="shared" si="4"/>
        <v>0</v>
      </c>
      <c r="Q96" s="40"/>
      <c r="R96" s="17">
        <f>COUNTIF(O$6:O$506,"0")</f>
        <v>5</v>
      </c>
      <c r="S96" t="s">
        <v>196</v>
      </c>
      <c r="T96" t="str">
        <f>$V$14</f>
        <v>DSRage</v>
      </c>
    </row>
    <row r="97" spans="1:17" ht="12.75">
      <c r="A97" s="4" t="s">
        <v>43</v>
      </c>
      <c r="B97" s="8"/>
      <c r="C97" s="25"/>
      <c r="D97" s="11"/>
      <c r="E97" s="25"/>
      <c r="F97" s="11"/>
      <c r="G97" s="25"/>
      <c r="H97" s="11"/>
      <c r="I97" s="25"/>
      <c r="J97" s="11"/>
      <c r="K97" s="25"/>
      <c r="L97" s="11"/>
      <c r="M97" s="25"/>
      <c r="N97" s="11"/>
      <c r="O97" s="25"/>
      <c r="P97" s="16">
        <f t="shared" si="4"/>
        <v>0</v>
      </c>
      <c r="Q97" s="40"/>
    </row>
    <row r="98" spans="1:18" ht="12.75">
      <c r="A98" s="4" t="s">
        <v>44</v>
      </c>
      <c r="B98" s="8"/>
      <c r="C98" s="25"/>
      <c r="D98" s="11"/>
      <c r="E98" s="25"/>
      <c r="F98" s="11"/>
      <c r="G98" s="25"/>
      <c r="H98" s="11"/>
      <c r="I98" s="25"/>
      <c r="J98" s="11"/>
      <c r="K98" s="25"/>
      <c r="L98" s="11"/>
      <c r="M98" s="25"/>
      <c r="N98" s="11"/>
      <c r="O98" s="25"/>
      <c r="P98" s="16">
        <f t="shared" si="4"/>
        <v>0</v>
      </c>
      <c r="Q98" s="40"/>
      <c r="R98" s="14" t="s">
        <v>141</v>
      </c>
    </row>
    <row r="99" spans="1:20" ht="12.75">
      <c r="A99" s="4" t="s">
        <v>45</v>
      </c>
      <c r="B99" s="8"/>
      <c r="C99" s="25"/>
      <c r="D99" s="11"/>
      <c r="E99" s="25"/>
      <c r="F99" s="11"/>
      <c r="G99" s="25"/>
      <c r="H99" s="11"/>
      <c r="I99" s="25"/>
      <c r="J99" s="11"/>
      <c r="K99" s="25"/>
      <c r="L99" s="11"/>
      <c r="M99" s="25"/>
      <c r="N99" s="11"/>
      <c r="O99" s="25"/>
      <c r="P99" s="16">
        <f t="shared" si="4"/>
        <v>0</v>
      </c>
      <c r="Q99" s="40"/>
      <c r="R99">
        <f>B3</f>
        <v>71</v>
      </c>
      <c r="S99" t="s">
        <v>196</v>
      </c>
      <c r="T99" t="s">
        <v>490</v>
      </c>
    </row>
    <row r="100" spans="1:20" ht="12.75">
      <c r="A100" s="4" t="s">
        <v>46</v>
      </c>
      <c r="B100" s="8"/>
      <c r="C100" s="25"/>
      <c r="D100" s="11"/>
      <c r="E100" s="25"/>
      <c r="F100" s="11"/>
      <c r="G100" s="25"/>
      <c r="H100" s="11"/>
      <c r="I100" s="25"/>
      <c r="J100" s="11"/>
      <c r="K100" s="25"/>
      <c r="L100" s="11"/>
      <c r="M100" s="25"/>
      <c r="N100" s="11"/>
      <c r="O100" s="25"/>
      <c r="P100" s="16">
        <f t="shared" si="4"/>
        <v>0</v>
      </c>
      <c r="Q100" s="40"/>
      <c r="R100">
        <f>D3</f>
        <v>71</v>
      </c>
      <c r="S100" t="s">
        <v>196</v>
      </c>
      <c r="T100" t="s">
        <v>491</v>
      </c>
    </row>
    <row r="101" spans="1:20" ht="12.75">
      <c r="A101" s="4" t="s">
        <v>47</v>
      </c>
      <c r="B101" s="8"/>
      <c r="C101" s="25"/>
      <c r="D101" s="11"/>
      <c r="E101" s="25"/>
      <c r="F101" s="11"/>
      <c r="G101" s="25"/>
      <c r="H101" s="11"/>
      <c r="I101" s="25"/>
      <c r="J101" s="11"/>
      <c r="K101" s="25"/>
      <c r="L101" s="11"/>
      <c r="M101" s="25"/>
      <c r="N101" s="11"/>
      <c r="O101" s="25"/>
      <c r="P101" s="16">
        <f t="shared" si="4"/>
        <v>0</v>
      </c>
      <c r="Q101" s="40"/>
      <c r="R101">
        <f>F3</f>
        <v>70</v>
      </c>
      <c r="S101" t="s">
        <v>196</v>
      </c>
      <c r="T101" t="s">
        <v>492</v>
      </c>
    </row>
    <row r="102" spans="1:20" ht="12.75">
      <c r="A102" s="4" t="s">
        <v>48</v>
      </c>
      <c r="B102" s="8"/>
      <c r="C102" s="25"/>
      <c r="D102" s="11"/>
      <c r="E102" s="25"/>
      <c r="F102" s="11"/>
      <c r="G102" s="25"/>
      <c r="H102" s="11"/>
      <c r="I102" s="25"/>
      <c r="J102" s="11"/>
      <c r="K102" s="25"/>
      <c r="L102" s="11"/>
      <c r="M102" s="25"/>
      <c r="N102" s="11"/>
      <c r="O102" s="25"/>
      <c r="P102" s="16">
        <f t="shared" si="4"/>
        <v>0</v>
      </c>
      <c r="Q102" s="40"/>
      <c r="R102">
        <f>H3</f>
        <v>70</v>
      </c>
      <c r="S102" t="s">
        <v>196</v>
      </c>
      <c r="T102" t="s">
        <v>493</v>
      </c>
    </row>
    <row r="103" spans="1:20" ht="12.75">
      <c r="A103" s="4" t="s">
        <v>49</v>
      </c>
      <c r="B103" s="8"/>
      <c r="C103" s="25"/>
      <c r="D103" s="11"/>
      <c r="E103" s="25"/>
      <c r="F103" s="11"/>
      <c r="G103" s="25"/>
      <c r="H103" s="11"/>
      <c r="I103" s="25"/>
      <c r="J103" s="11"/>
      <c r="K103" s="25"/>
      <c r="L103" s="11"/>
      <c r="M103" s="25"/>
      <c r="N103" s="11"/>
      <c r="O103" s="25"/>
      <c r="P103" s="16">
        <f t="shared" si="4"/>
        <v>0</v>
      </c>
      <c r="Q103" s="40"/>
      <c r="R103">
        <f>J3</f>
        <v>70</v>
      </c>
      <c r="S103" t="s">
        <v>196</v>
      </c>
      <c r="T103" t="s">
        <v>494</v>
      </c>
    </row>
    <row r="104" spans="1:20" ht="12.75">
      <c r="A104" s="4" t="s">
        <v>50</v>
      </c>
      <c r="B104" s="8"/>
      <c r="C104" s="25"/>
      <c r="D104" s="11"/>
      <c r="E104" s="25"/>
      <c r="F104" s="11"/>
      <c r="G104" s="25"/>
      <c r="H104" s="11"/>
      <c r="I104" s="25"/>
      <c r="J104" s="11"/>
      <c r="K104" s="25"/>
      <c r="L104" s="11"/>
      <c r="M104" s="25"/>
      <c r="N104" s="11"/>
      <c r="O104" s="25"/>
      <c r="P104" s="16">
        <f t="shared" si="4"/>
        <v>0</v>
      </c>
      <c r="Q104" s="40"/>
      <c r="R104">
        <f>L3</f>
        <v>70</v>
      </c>
      <c r="S104" t="s">
        <v>196</v>
      </c>
      <c r="T104" t="s">
        <v>495</v>
      </c>
    </row>
    <row r="105" spans="1:20" ht="12.75">
      <c r="A105" s="4" t="s">
        <v>51</v>
      </c>
      <c r="B105" s="8"/>
      <c r="C105" s="25"/>
      <c r="D105" s="11"/>
      <c r="E105" s="25"/>
      <c r="F105" s="11"/>
      <c r="G105" s="25"/>
      <c r="H105" s="11"/>
      <c r="I105" s="25"/>
      <c r="J105" s="11"/>
      <c r="K105" s="25"/>
      <c r="L105" s="11"/>
      <c r="M105" s="25"/>
      <c r="N105" s="11"/>
      <c r="O105" s="25"/>
      <c r="P105" s="16">
        <f t="shared" si="4"/>
        <v>0</v>
      </c>
      <c r="Q105" s="40"/>
      <c r="R105">
        <f>N3</f>
        <v>71</v>
      </c>
      <c r="S105" t="s">
        <v>196</v>
      </c>
      <c r="T105" t="s">
        <v>496</v>
      </c>
    </row>
    <row r="106" spans="1:17" ht="12.75">
      <c r="A106" s="4" t="s">
        <v>52</v>
      </c>
      <c r="B106" s="8"/>
      <c r="C106" s="25"/>
      <c r="D106" s="11"/>
      <c r="E106" s="25"/>
      <c r="F106" s="11"/>
      <c r="G106" s="25"/>
      <c r="H106" s="11"/>
      <c r="I106" s="25"/>
      <c r="J106" s="11"/>
      <c r="K106" s="25"/>
      <c r="L106" s="11"/>
      <c r="M106" s="25"/>
      <c r="N106" s="11"/>
      <c r="O106" s="25"/>
      <c r="P106" s="16">
        <f t="shared" si="4"/>
        <v>0</v>
      </c>
      <c r="Q106" s="40"/>
    </row>
    <row r="107" spans="1:17" ht="12.75">
      <c r="A107" s="4" t="s">
        <v>53</v>
      </c>
      <c r="B107" s="8"/>
      <c r="C107" s="25"/>
      <c r="D107" s="11"/>
      <c r="E107" s="25"/>
      <c r="F107" s="11"/>
      <c r="G107" s="25"/>
      <c r="H107" s="11"/>
      <c r="I107" s="25"/>
      <c r="J107" s="11"/>
      <c r="K107" s="25"/>
      <c r="L107" s="11"/>
      <c r="M107" s="25"/>
      <c r="N107" s="11"/>
      <c r="O107" s="25"/>
      <c r="P107" s="16">
        <f t="shared" si="4"/>
        <v>0</v>
      </c>
      <c r="Q107" s="40"/>
    </row>
    <row r="108" spans="1:17" ht="12.75">
      <c r="A108" s="4" t="s">
        <v>54</v>
      </c>
      <c r="B108" s="8"/>
      <c r="C108" s="25"/>
      <c r="D108" s="11"/>
      <c r="E108" s="25"/>
      <c r="F108" s="11"/>
      <c r="G108" s="25"/>
      <c r="H108" s="11"/>
      <c r="I108" s="25"/>
      <c r="J108" s="11"/>
      <c r="K108" s="25"/>
      <c r="L108" s="11"/>
      <c r="M108" s="25"/>
      <c r="N108" s="11"/>
      <c r="O108" s="25"/>
      <c r="P108" s="16">
        <f t="shared" si="4"/>
        <v>0</v>
      </c>
      <c r="Q108" s="40"/>
    </row>
    <row r="109" spans="1:17" ht="12.75">
      <c r="A109" s="4" t="s">
        <v>55</v>
      </c>
      <c r="B109" s="8"/>
      <c r="C109" s="25"/>
      <c r="D109" s="11"/>
      <c r="E109" s="25"/>
      <c r="F109" s="11"/>
      <c r="G109" s="25"/>
      <c r="H109" s="11"/>
      <c r="I109" s="25"/>
      <c r="J109" s="11"/>
      <c r="K109" s="25"/>
      <c r="L109" s="11"/>
      <c r="M109" s="25"/>
      <c r="N109" s="11"/>
      <c r="O109" s="25"/>
      <c r="P109" s="16">
        <f t="shared" si="4"/>
        <v>0</v>
      </c>
      <c r="Q109" s="40"/>
    </row>
    <row r="110" spans="1:17" ht="12.75">
      <c r="A110" s="4" t="s">
        <v>56</v>
      </c>
      <c r="B110" s="8"/>
      <c r="C110" s="25"/>
      <c r="D110" s="11"/>
      <c r="E110" s="25"/>
      <c r="F110" s="11"/>
      <c r="G110" s="25"/>
      <c r="H110" s="11"/>
      <c r="I110" s="25"/>
      <c r="J110" s="11"/>
      <c r="K110" s="25"/>
      <c r="L110" s="11"/>
      <c r="M110" s="25"/>
      <c r="N110" s="11"/>
      <c r="O110" s="25"/>
      <c r="P110" s="16">
        <f t="shared" si="4"/>
        <v>0</v>
      </c>
      <c r="Q110" s="40"/>
    </row>
    <row r="111" spans="1:17" ht="12.75">
      <c r="A111" s="4" t="s">
        <v>57</v>
      </c>
      <c r="B111" s="8"/>
      <c r="C111" s="25"/>
      <c r="D111" s="11"/>
      <c r="E111" s="25"/>
      <c r="F111" s="11"/>
      <c r="G111" s="25"/>
      <c r="H111" s="11"/>
      <c r="I111" s="25"/>
      <c r="J111" s="11"/>
      <c r="K111" s="25"/>
      <c r="L111" s="11"/>
      <c r="M111" s="25"/>
      <c r="N111" s="11"/>
      <c r="O111" s="25"/>
      <c r="P111" s="16">
        <f t="shared" si="4"/>
        <v>0</v>
      </c>
      <c r="Q111" s="40"/>
    </row>
    <row r="112" spans="1:17" ht="12.75">
      <c r="A112" s="4" t="s">
        <v>58</v>
      </c>
      <c r="B112" s="8"/>
      <c r="C112" s="25"/>
      <c r="D112" s="11"/>
      <c r="E112" s="25"/>
      <c r="F112" s="11"/>
      <c r="G112" s="25"/>
      <c r="H112" s="11"/>
      <c r="I112" s="25"/>
      <c r="J112" s="11"/>
      <c r="K112" s="25"/>
      <c r="L112" s="11"/>
      <c r="M112" s="25"/>
      <c r="N112" s="11"/>
      <c r="O112" s="25"/>
      <c r="P112" s="16">
        <f t="shared" si="4"/>
        <v>0</v>
      </c>
      <c r="Q112" s="40"/>
    </row>
    <row r="113" spans="1:17" ht="12.75">
      <c r="A113" s="4" t="s">
        <v>59</v>
      </c>
      <c r="B113" s="8"/>
      <c r="C113" s="25"/>
      <c r="D113" s="11"/>
      <c r="E113" s="25"/>
      <c r="F113" s="11"/>
      <c r="G113" s="25"/>
      <c r="H113" s="11"/>
      <c r="I113" s="25"/>
      <c r="J113" s="11"/>
      <c r="K113" s="25"/>
      <c r="L113" s="11"/>
      <c r="M113" s="25"/>
      <c r="N113" s="11"/>
      <c r="O113" s="25"/>
      <c r="P113" s="16">
        <f t="shared" si="4"/>
        <v>0</v>
      </c>
      <c r="Q113" s="40"/>
    </row>
    <row r="114" spans="1:17" ht="12.75">
      <c r="A114" s="4" t="s">
        <v>60</v>
      </c>
      <c r="B114" s="8"/>
      <c r="C114" s="25"/>
      <c r="D114" s="11"/>
      <c r="E114" s="25"/>
      <c r="F114" s="11"/>
      <c r="G114" s="25"/>
      <c r="H114" s="11"/>
      <c r="I114" s="25"/>
      <c r="J114" s="11"/>
      <c r="K114" s="25"/>
      <c r="L114" s="11"/>
      <c r="M114" s="25"/>
      <c r="N114" s="11"/>
      <c r="O114" s="25"/>
      <c r="P114" s="16">
        <f t="shared" si="4"/>
        <v>0</v>
      </c>
      <c r="Q114" s="40"/>
    </row>
    <row r="115" spans="1:17" ht="12.75">
      <c r="A115" s="4" t="s">
        <v>61</v>
      </c>
      <c r="B115" s="8"/>
      <c r="C115" s="25"/>
      <c r="D115" s="11"/>
      <c r="E115" s="25"/>
      <c r="F115" s="11"/>
      <c r="G115" s="25"/>
      <c r="H115" s="11"/>
      <c r="I115" s="25"/>
      <c r="J115" s="11"/>
      <c r="K115" s="25"/>
      <c r="L115" s="11"/>
      <c r="M115" s="25"/>
      <c r="N115" s="11"/>
      <c r="O115" s="25"/>
      <c r="P115" s="16">
        <f t="shared" si="4"/>
        <v>0</v>
      </c>
      <c r="Q115" s="40"/>
    </row>
    <row r="116" spans="1:17" ht="12.75">
      <c r="A116" s="4" t="s">
        <v>62</v>
      </c>
      <c r="B116" s="8"/>
      <c r="C116" s="25"/>
      <c r="D116" s="11"/>
      <c r="E116" s="25"/>
      <c r="F116" s="11"/>
      <c r="G116" s="25"/>
      <c r="H116" s="11"/>
      <c r="I116" s="25"/>
      <c r="J116" s="11"/>
      <c r="K116" s="25"/>
      <c r="L116" s="11"/>
      <c r="M116" s="25"/>
      <c r="N116" s="11"/>
      <c r="O116" s="25"/>
      <c r="P116" s="16">
        <f t="shared" si="4"/>
        <v>0</v>
      </c>
      <c r="Q116" s="40"/>
    </row>
    <row r="117" spans="1:17" ht="12.75">
      <c r="A117" s="4" t="s">
        <v>63</v>
      </c>
      <c r="B117" s="8"/>
      <c r="C117" s="25"/>
      <c r="D117" s="11"/>
      <c r="E117" s="25"/>
      <c r="F117" s="11"/>
      <c r="G117" s="25"/>
      <c r="H117" s="11"/>
      <c r="I117" s="25"/>
      <c r="J117" s="11"/>
      <c r="K117" s="25"/>
      <c r="L117" s="11"/>
      <c r="M117" s="25"/>
      <c r="N117" s="11"/>
      <c r="O117" s="25"/>
      <c r="P117" s="16">
        <f t="shared" si="4"/>
        <v>0</v>
      </c>
      <c r="Q117" s="40"/>
    </row>
    <row r="118" spans="1:17" ht="12.75">
      <c r="A118" s="4" t="s">
        <v>64</v>
      </c>
      <c r="B118" s="8"/>
      <c r="C118" s="25"/>
      <c r="D118" s="11"/>
      <c r="E118" s="25"/>
      <c r="F118" s="11"/>
      <c r="G118" s="25"/>
      <c r="H118" s="11"/>
      <c r="I118" s="25"/>
      <c r="J118" s="11"/>
      <c r="K118" s="25"/>
      <c r="L118" s="11"/>
      <c r="M118" s="25"/>
      <c r="N118" s="11"/>
      <c r="O118" s="25"/>
      <c r="P118" s="16">
        <f t="shared" si="4"/>
        <v>0</v>
      </c>
      <c r="Q118" s="40"/>
    </row>
    <row r="119" spans="1:17" ht="12.75">
      <c r="A119" s="4" t="s">
        <v>65</v>
      </c>
      <c r="B119" s="8"/>
      <c r="C119" s="25"/>
      <c r="D119" s="11"/>
      <c r="E119" s="25"/>
      <c r="F119" s="11"/>
      <c r="G119" s="25"/>
      <c r="H119" s="11"/>
      <c r="I119" s="25"/>
      <c r="J119" s="11"/>
      <c r="K119" s="25"/>
      <c r="L119" s="11"/>
      <c r="M119" s="25"/>
      <c r="N119" s="11"/>
      <c r="O119" s="25"/>
      <c r="P119" s="16">
        <f t="shared" si="4"/>
        <v>0</v>
      </c>
      <c r="Q119" s="40"/>
    </row>
    <row r="120" spans="1:17" ht="12.75">
      <c r="A120" s="4" t="s">
        <v>176</v>
      </c>
      <c r="B120" s="8"/>
      <c r="C120" s="25"/>
      <c r="D120" s="11"/>
      <c r="E120" s="25"/>
      <c r="F120" s="11"/>
      <c r="G120" s="25"/>
      <c r="H120" s="11"/>
      <c r="I120" s="25"/>
      <c r="J120" s="11"/>
      <c r="K120" s="25"/>
      <c r="L120" s="11"/>
      <c r="M120" s="25"/>
      <c r="N120" s="11"/>
      <c r="O120" s="25"/>
      <c r="P120" s="16">
        <f t="shared" si="4"/>
        <v>0</v>
      </c>
      <c r="Q120" s="40"/>
    </row>
    <row r="121" spans="1:17" ht="12.75">
      <c r="A121" s="4" t="s">
        <v>66</v>
      </c>
      <c r="B121" s="8"/>
      <c r="C121" s="25"/>
      <c r="D121" s="11"/>
      <c r="E121" s="25"/>
      <c r="F121" s="11"/>
      <c r="G121" s="25"/>
      <c r="H121" s="11"/>
      <c r="I121" s="25"/>
      <c r="J121" s="11"/>
      <c r="K121" s="25"/>
      <c r="L121" s="11"/>
      <c r="M121" s="25"/>
      <c r="N121" s="11"/>
      <c r="O121" s="25"/>
      <c r="P121" s="16">
        <f t="shared" si="4"/>
        <v>0</v>
      </c>
      <c r="Q121" s="40"/>
    </row>
    <row r="122" spans="1:17" ht="12.75">
      <c r="A122" s="4" t="s">
        <v>67</v>
      </c>
      <c r="B122" s="8"/>
      <c r="C122" s="25"/>
      <c r="D122" s="11"/>
      <c r="E122" s="25"/>
      <c r="F122" s="11"/>
      <c r="G122" s="25"/>
      <c r="H122" s="11"/>
      <c r="I122" s="25"/>
      <c r="J122" s="11"/>
      <c r="K122" s="25"/>
      <c r="L122" s="11"/>
      <c r="M122" s="25"/>
      <c r="N122" s="11"/>
      <c r="O122" s="25"/>
      <c r="P122" s="16">
        <f t="shared" si="4"/>
        <v>0</v>
      </c>
      <c r="Q122" s="40"/>
    </row>
    <row r="123" spans="1:17" ht="12.75">
      <c r="A123" s="4" t="s">
        <v>68</v>
      </c>
      <c r="B123" s="8"/>
      <c r="C123" s="25"/>
      <c r="D123" s="11"/>
      <c r="E123" s="25"/>
      <c r="F123" s="11"/>
      <c r="G123" s="25"/>
      <c r="H123" s="11"/>
      <c r="I123" s="25"/>
      <c r="J123" s="11"/>
      <c r="K123" s="25"/>
      <c r="L123" s="11"/>
      <c r="M123" s="25"/>
      <c r="N123" s="11"/>
      <c r="O123" s="25"/>
      <c r="P123" s="16">
        <f t="shared" si="4"/>
        <v>0</v>
      </c>
      <c r="Q123" s="40"/>
    </row>
    <row r="124" spans="1:17" ht="12.75">
      <c r="A124" s="4" t="s">
        <v>69</v>
      </c>
      <c r="B124" s="8"/>
      <c r="C124" s="25"/>
      <c r="D124" s="11"/>
      <c r="E124" s="25"/>
      <c r="F124" s="11"/>
      <c r="G124" s="25"/>
      <c r="H124" s="11"/>
      <c r="I124" s="25"/>
      <c r="J124" s="11"/>
      <c r="K124" s="25"/>
      <c r="L124" s="11"/>
      <c r="M124" s="25"/>
      <c r="N124" s="11"/>
      <c r="O124" s="25"/>
      <c r="P124" s="16">
        <f t="shared" si="4"/>
        <v>0</v>
      </c>
      <c r="Q124" s="40"/>
    </row>
    <row r="125" spans="1:17" ht="12.75">
      <c r="A125" s="4" t="s">
        <v>70</v>
      </c>
      <c r="B125" s="8"/>
      <c r="C125" s="25"/>
      <c r="D125" s="11"/>
      <c r="E125" s="25"/>
      <c r="F125" s="11"/>
      <c r="G125" s="25"/>
      <c r="H125" s="11"/>
      <c r="I125" s="25"/>
      <c r="J125" s="11"/>
      <c r="K125" s="25"/>
      <c r="L125" s="11"/>
      <c r="M125" s="25"/>
      <c r="N125" s="11"/>
      <c r="O125" s="25"/>
      <c r="P125" s="16">
        <f t="shared" si="4"/>
        <v>0</v>
      </c>
      <c r="Q125" s="40"/>
    </row>
    <row r="126" spans="1:17" ht="12.75">
      <c r="A126" s="4" t="s">
        <v>71</v>
      </c>
      <c r="B126" s="8"/>
      <c r="C126" s="25"/>
      <c r="D126" s="11"/>
      <c r="E126" s="25"/>
      <c r="F126" s="11"/>
      <c r="G126" s="25"/>
      <c r="H126" s="11"/>
      <c r="I126" s="25"/>
      <c r="J126" s="11"/>
      <c r="K126" s="25"/>
      <c r="L126" s="11"/>
      <c r="M126" s="25"/>
      <c r="N126" s="11"/>
      <c r="O126" s="25"/>
      <c r="P126" s="16">
        <f t="shared" si="4"/>
        <v>0</v>
      </c>
      <c r="Q126" s="40"/>
    </row>
    <row r="127" spans="1:17" ht="12.75">
      <c r="A127" s="4" t="s">
        <v>72</v>
      </c>
      <c r="B127" s="8"/>
      <c r="C127" s="25"/>
      <c r="D127" s="11"/>
      <c r="E127" s="25"/>
      <c r="F127" s="11"/>
      <c r="G127" s="25"/>
      <c r="H127" s="11"/>
      <c r="I127" s="25"/>
      <c r="J127" s="11"/>
      <c r="K127" s="25"/>
      <c r="L127" s="11"/>
      <c r="M127" s="25"/>
      <c r="N127" s="11"/>
      <c r="O127" s="25"/>
      <c r="P127" s="16">
        <f t="shared" si="4"/>
        <v>0</v>
      </c>
      <c r="Q127" s="40"/>
    </row>
    <row r="128" spans="1:17" ht="12.75">
      <c r="A128" s="4" t="s">
        <v>73</v>
      </c>
      <c r="B128" s="8"/>
      <c r="C128" s="25"/>
      <c r="D128" s="11"/>
      <c r="E128" s="25"/>
      <c r="F128" s="11"/>
      <c r="G128" s="25"/>
      <c r="H128" s="11"/>
      <c r="I128" s="25"/>
      <c r="J128" s="11"/>
      <c r="K128" s="25"/>
      <c r="L128" s="11"/>
      <c r="M128" s="25"/>
      <c r="N128" s="11"/>
      <c r="O128" s="25"/>
      <c r="P128" s="16">
        <f t="shared" si="4"/>
        <v>0</v>
      </c>
      <c r="Q128" s="40"/>
    </row>
    <row r="129" spans="1:17" ht="12.75">
      <c r="A129" s="4" t="s">
        <v>74</v>
      </c>
      <c r="B129" s="8"/>
      <c r="C129" s="25"/>
      <c r="D129" s="11"/>
      <c r="E129" s="25"/>
      <c r="F129" s="11"/>
      <c r="G129" s="25"/>
      <c r="H129" s="11"/>
      <c r="I129" s="25"/>
      <c r="J129" s="11"/>
      <c r="K129" s="25"/>
      <c r="L129" s="11"/>
      <c r="M129" s="25"/>
      <c r="N129" s="11"/>
      <c r="O129" s="25"/>
      <c r="P129" s="16">
        <f t="shared" si="4"/>
        <v>0</v>
      </c>
      <c r="Q129" s="40"/>
    </row>
    <row r="130" spans="1:17" ht="12.75">
      <c r="A130" s="4" t="s">
        <v>75</v>
      </c>
      <c r="B130" s="8"/>
      <c r="C130" s="25"/>
      <c r="D130" s="11"/>
      <c r="E130" s="25"/>
      <c r="F130" s="11"/>
      <c r="G130" s="25"/>
      <c r="H130" s="11"/>
      <c r="I130" s="25"/>
      <c r="J130" s="11"/>
      <c r="K130" s="25"/>
      <c r="L130" s="11"/>
      <c r="M130" s="25"/>
      <c r="N130" s="11"/>
      <c r="O130" s="25"/>
      <c r="P130" s="16">
        <f t="shared" si="4"/>
        <v>0</v>
      </c>
      <c r="Q130" s="40"/>
    </row>
    <row r="131" spans="1:17" ht="12.75">
      <c r="A131" s="4" t="s">
        <v>76</v>
      </c>
      <c r="B131" s="8"/>
      <c r="C131" s="25"/>
      <c r="D131" s="11"/>
      <c r="E131" s="25"/>
      <c r="F131" s="11"/>
      <c r="G131" s="25"/>
      <c r="H131" s="11"/>
      <c r="I131" s="25"/>
      <c r="J131" s="11"/>
      <c r="K131" s="25"/>
      <c r="L131" s="11"/>
      <c r="M131" s="25"/>
      <c r="N131" s="11"/>
      <c r="O131" s="25"/>
      <c r="P131" s="16">
        <f t="shared" si="4"/>
        <v>0</v>
      </c>
      <c r="Q131" s="40"/>
    </row>
    <row r="132" spans="1:17" ht="12.75">
      <c r="A132" s="4" t="s">
        <v>77</v>
      </c>
      <c r="B132" s="8"/>
      <c r="C132" s="25"/>
      <c r="D132" s="11"/>
      <c r="E132" s="25"/>
      <c r="F132" s="11"/>
      <c r="G132" s="25"/>
      <c r="H132" s="11"/>
      <c r="I132" s="25"/>
      <c r="J132" s="11"/>
      <c r="K132" s="25"/>
      <c r="L132" s="11"/>
      <c r="M132" s="25"/>
      <c r="N132" s="11"/>
      <c r="O132" s="25"/>
      <c r="P132" s="16">
        <f t="shared" si="4"/>
        <v>0</v>
      </c>
      <c r="Q132" s="40"/>
    </row>
    <row r="133" spans="1:17" ht="12.75">
      <c r="A133" s="4" t="s">
        <v>78</v>
      </c>
      <c r="B133" s="8"/>
      <c r="C133" s="25"/>
      <c r="D133" s="11"/>
      <c r="E133" s="25"/>
      <c r="F133" s="11"/>
      <c r="G133" s="25"/>
      <c r="H133" s="11"/>
      <c r="I133" s="25"/>
      <c r="J133" s="11"/>
      <c r="K133" s="25"/>
      <c r="L133" s="11"/>
      <c r="M133" s="25"/>
      <c r="N133" s="11"/>
      <c r="O133" s="25"/>
      <c r="P133" s="16">
        <f t="shared" si="4"/>
        <v>0</v>
      </c>
      <c r="Q133" s="40"/>
    </row>
    <row r="134" spans="1:17" ht="12.75">
      <c r="A134" s="4" t="s">
        <v>79</v>
      </c>
      <c r="B134" s="8"/>
      <c r="C134" s="25"/>
      <c r="D134" s="11"/>
      <c r="E134" s="25"/>
      <c r="F134" s="11"/>
      <c r="G134" s="25"/>
      <c r="H134" s="11"/>
      <c r="I134" s="25"/>
      <c r="J134" s="11"/>
      <c r="K134" s="25"/>
      <c r="L134" s="11"/>
      <c r="M134" s="25"/>
      <c r="N134" s="11"/>
      <c r="O134" s="25"/>
      <c r="P134" s="16">
        <f aca="true" t="shared" si="5" ref="P134:P197">SUM(B134:O134)</f>
        <v>0</v>
      </c>
      <c r="Q134" s="40"/>
    </row>
    <row r="135" spans="1:17" ht="12.75">
      <c r="A135" s="4" t="s">
        <v>80</v>
      </c>
      <c r="B135" s="8"/>
      <c r="C135" s="25"/>
      <c r="D135" s="11"/>
      <c r="E135" s="25"/>
      <c r="F135" s="11"/>
      <c r="G135" s="25"/>
      <c r="H135" s="11"/>
      <c r="I135" s="25"/>
      <c r="J135" s="11"/>
      <c r="K135" s="25"/>
      <c r="L135" s="11"/>
      <c r="M135" s="25"/>
      <c r="N135" s="11"/>
      <c r="O135" s="25"/>
      <c r="P135" s="16">
        <f t="shared" si="5"/>
        <v>0</v>
      </c>
      <c r="Q135" s="40"/>
    </row>
    <row r="136" spans="1:17" ht="12.75">
      <c r="A136" s="4" t="s">
        <v>81</v>
      </c>
      <c r="B136" s="8"/>
      <c r="C136" s="25"/>
      <c r="D136" s="11"/>
      <c r="E136" s="25"/>
      <c r="F136" s="11"/>
      <c r="G136" s="25"/>
      <c r="H136" s="11"/>
      <c r="I136" s="25"/>
      <c r="J136" s="11"/>
      <c r="K136" s="25"/>
      <c r="L136" s="11"/>
      <c r="M136" s="25"/>
      <c r="N136" s="11"/>
      <c r="O136" s="25"/>
      <c r="P136" s="16">
        <f t="shared" si="5"/>
        <v>0</v>
      </c>
      <c r="Q136" s="40"/>
    </row>
    <row r="137" spans="1:17" ht="12.75">
      <c r="A137" s="4" t="s">
        <v>82</v>
      </c>
      <c r="B137" s="8"/>
      <c r="C137" s="25"/>
      <c r="D137" s="11"/>
      <c r="E137" s="25"/>
      <c r="F137" s="11"/>
      <c r="G137" s="25"/>
      <c r="H137" s="11"/>
      <c r="I137" s="25"/>
      <c r="J137" s="11"/>
      <c r="K137" s="25"/>
      <c r="L137" s="11"/>
      <c r="M137" s="25"/>
      <c r="N137" s="11"/>
      <c r="O137" s="25"/>
      <c r="P137" s="16">
        <f t="shared" si="5"/>
        <v>0</v>
      </c>
      <c r="Q137" s="40"/>
    </row>
    <row r="138" spans="1:17" ht="12.75">
      <c r="A138" s="4" t="s">
        <v>83</v>
      </c>
      <c r="B138" s="8"/>
      <c r="C138" s="25"/>
      <c r="D138" s="11"/>
      <c r="E138" s="25"/>
      <c r="F138" s="11"/>
      <c r="G138" s="25"/>
      <c r="H138" s="11"/>
      <c r="I138" s="25"/>
      <c r="J138" s="11"/>
      <c r="K138" s="25"/>
      <c r="L138" s="11"/>
      <c r="M138" s="25"/>
      <c r="N138" s="11"/>
      <c r="O138" s="25"/>
      <c r="P138" s="16">
        <f t="shared" si="5"/>
        <v>0</v>
      </c>
      <c r="Q138" s="40"/>
    </row>
    <row r="139" spans="1:17" ht="12.75">
      <c r="A139" s="4" t="s">
        <v>84</v>
      </c>
      <c r="B139" s="8"/>
      <c r="C139" s="25"/>
      <c r="D139" s="11"/>
      <c r="E139" s="25"/>
      <c r="F139" s="11"/>
      <c r="G139" s="25"/>
      <c r="H139" s="11"/>
      <c r="I139" s="25"/>
      <c r="J139" s="11"/>
      <c r="K139" s="25"/>
      <c r="L139" s="11"/>
      <c r="M139" s="25"/>
      <c r="N139" s="11"/>
      <c r="O139" s="25"/>
      <c r="P139" s="16">
        <f t="shared" si="5"/>
        <v>0</v>
      </c>
      <c r="Q139" s="40"/>
    </row>
    <row r="140" spans="1:17" ht="12.75">
      <c r="A140" s="4" t="s">
        <v>85</v>
      </c>
      <c r="B140" s="8"/>
      <c r="C140" s="25"/>
      <c r="D140" s="11"/>
      <c r="E140" s="25"/>
      <c r="F140" s="11"/>
      <c r="G140" s="25"/>
      <c r="H140" s="11"/>
      <c r="I140" s="25"/>
      <c r="J140" s="11"/>
      <c r="K140" s="25"/>
      <c r="L140" s="11"/>
      <c r="M140" s="25"/>
      <c r="N140" s="11"/>
      <c r="O140" s="25"/>
      <c r="P140" s="16">
        <f t="shared" si="5"/>
        <v>0</v>
      </c>
      <c r="Q140" s="40"/>
    </row>
    <row r="141" spans="1:17" ht="12.75">
      <c r="A141" s="4" t="s">
        <v>86</v>
      </c>
      <c r="B141" s="8"/>
      <c r="C141" s="25"/>
      <c r="D141" s="11"/>
      <c r="E141" s="25"/>
      <c r="F141" s="11"/>
      <c r="G141" s="25"/>
      <c r="H141" s="11"/>
      <c r="I141" s="25"/>
      <c r="J141" s="11"/>
      <c r="K141" s="25"/>
      <c r="L141" s="11"/>
      <c r="M141" s="25"/>
      <c r="N141" s="11"/>
      <c r="O141" s="25"/>
      <c r="P141" s="16">
        <f t="shared" si="5"/>
        <v>0</v>
      </c>
      <c r="Q141" s="40"/>
    </row>
    <row r="142" spans="1:17" ht="12.75">
      <c r="A142" s="4" t="s">
        <v>87</v>
      </c>
      <c r="B142" s="8"/>
      <c r="C142" s="25"/>
      <c r="D142" s="11"/>
      <c r="E142" s="25"/>
      <c r="F142" s="11"/>
      <c r="G142" s="25"/>
      <c r="H142" s="11"/>
      <c r="I142" s="25"/>
      <c r="J142" s="11"/>
      <c r="K142" s="25"/>
      <c r="L142" s="11"/>
      <c r="M142" s="25"/>
      <c r="N142" s="11"/>
      <c r="O142" s="25"/>
      <c r="P142" s="16">
        <f t="shared" si="5"/>
        <v>0</v>
      </c>
      <c r="Q142" s="40"/>
    </row>
    <row r="143" spans="1:17" ht="12.75">
      <c r="A143" s="4" t="s">
        <v>88</v>
      </c>
      <c r="B143" s="8"/>
      <c r="C143" s="25"/>
      <c r="D143" s="11"/>
      <c r="E143" s="25"/>
      <c r="F143" s="11"/>
      <c r="G143" s="25"/>
      <c r="H143" s="11"/>
      <c r="I143" s="25"/>
      <c r="J143" s="11"/>
      <c r="K143" s="25"/>
      <c r="L143" s="11"/>
      <c r="M143" s="25"/>
      <c r="N143" s="11"/>
      <c r="O143" s="25"/>
      <c r="P143" s="16">
        <f t="shared" si="5"/>
        <v>0</v>
      </c>
      <c r="Q143" s="40"/>
    </row>
    <row r="144" spans="1:17" ht="12.75">
      <c r="A144" s="4" t="s">
        <v>89</v>
      </c>
      <c r="B144" s="8"/>
      <c r="C144" s="25"/>
      <c r="D144" s="11"/>
      <c r="E144" s="25"/>
      <c r="F144" s="11"/>
      <c r="G144" s="25"/>
      <c r="H144" s="11"/>
      <c r="I144" s="25"/>
      <c r="J144" s="11"/>
      <c r="K144" s="25"/>
      <c r="L144" s="11"/>
      <c r="M144" s="25"/>
      <c r="N144" s="11"/>
      <c r="O144" s="25"/>
      <c r="P144" s="16">
        <f t="shared" si="5"/>
        <v>0</v>
      </c>
      <c r="Q144" s="40"/>
    </row>
    <row r="145" spans="1:17" ht="12.75">
      <c r="A145" s="4" t="s">
        <v>90</v>
      </c>
      <c r="B145" s="8"/>
      <c r="C145" s="25"/>
      <c r="D145" s="11"/>
      <c r="E145" s="25"/>
      <c r="F145" s="11"/>
      <c r="G145" s="25"/>
      <c r="H145" s="11"/>
      <c r="I145" s="25"/>
      <c r="J145" s="11"/>
      <c r="K145" s="25"/>
      <c r="L145" s="11"/>
      <c r="M145" s="25"/>
      <c r="N145" s="11"/>
      <c r="O145" s="25"/>
      <c r="P145" s="16">
        <f t="shared" si="5"/>
        <v>0</v>
      </c>
      <c r="Q145" s="40"/>
    </row>
    <row r="146" spans="1:17" ht="12.75">
      <c r="A146" s="4" t="s">
        <v>91</v>
      </c>
      <c r="B146" s="8"/>
      <c r="C146" s="25"/>
      <c r="D146" s="11"/>
      <c r="E146" s="25"/>
      <c r="F146" s="11"/>
      <c r="G146" s="25"/>
      <c r="H146" s="11"/>
      <c r="I146" s="25"/>
      <c r="J146" s="11"/>
      <c r="K146" s="25"/>
      <c r="L146" s="11"/>
      <c r="M146" s="25"/>
      <c r="N146" s="11"/>
      <c r="O146" s="25"/>
      <c r="P146" s="16">
        <f t="shared" si="5"/>
        <v>0</v>
      </c>
      <c r="Q146" s="40"/>
    </row>
    <row r="147" spans="1:17" ht="12.75">
      <c r="A147" s="4" t="s">
        <v>92</v>
      </c>
      <c r="B147" s="8"/>
      <c r="C147" s="25"/>
      <c r="D147" s="11"/>
      <c r="E147" s="25"/>
      <c r="F147" s="11"/>
      <c r="G147" s="25"/>
      <c r="H147" s="11"/>
      <c r="I147" s="25"/>
      <c r="J147" s="11"/>
      <c r="K147" s="25"/>
      <c r="L147" s="11"/>
      <c r="M147" s="25"/>
      <c r="N147" s="11"/>
      <c r="O147" s="25"/>
      <c r="P147" s="16">
        <f t="shared" si="5"/>
        <v>0</v>
      </c>
      <c r="Q147" s="40"/>
    </row>
    <row r="148" spans="1:17" ht="12.75">
      <c r="A148" s="4" t="s">
        <v>93</v>
      </c>
      <c r="B148" s="8"/>
      <c r="C148" s="25"/>
      <c r="D148" s="11"/>
      <c r="E148" s="25"/>
      <c r="F148" s="11"/>
      <c r="G148" s="25"/>
      <c r="H148" s="11"/>
      <c r="I148" s="25"/>
      <c r="J148" s="11"/>
      <c r="K148" s="25"/>
      <c r="L148" s="11"/>
      <c r="M148" s="25"/>
      <c r="N148" s="11"/>
      <c r="O148" s="25"/>
      <c r="P148" s="16">
        <f t="shared" si="5"/>
        <v>0</v>
      </c>
      <c r="Q148" s="40"/>
    </row>
    <row r="149" spans="1:17" ht="12.75">
      <c r="A149" s="4" t="s">
        <v>94</v>
      </c>
      <c r="B149" s="8"/>
      <c r="C149" s="25"/>
      <c r="D149" s="11"/>
      <c r="E149" s="25"/>
      <c r="F149" s="11"/>
      <c r="G149" s="25"/>
      <c r="H149" s="11"/>
      <c r="I149" s="25"/>
      <c r="J149" s="11"/>
      <c r="K149" s="25"/>
      <c r="L149" s="11"/>
      <c r="M149" s="25"/>
      <c r="N149" s="11"/>
      <c r="O149" s="25"/>
      <c r="P149" s="16">
        <f t="shared" si="5"/>
        <v>0</v>
      </c>
      <c r="Q149" s="40"/>
    </row>
    <row r="150" spans="1:17" ht="12.75">
      <c r="A150" s="4" t="s">
        <v>95</v>
      </c>
      <c r="B150" s="8"/>
      <c r="C150" s="25"/>
      <c r="D150" s="11"/>
      <c r="E150" s="25"/>
      <c r="F150" s="11"/>
      <c r="G150" s="25"/>
      <c r="H150" s="11"/>
      <c r="I150" s="25"/>
      <c r="J150" s="11"/>
      <c r="K150" s="25"/>
      <c r="L150" s="11"/>
      <c r="M150" s="25"/>
      <c r="N150" s="11"/>
      <c r="O150" s="25"/>
      <c r="P150" s="16">
        <f t="shared" si="5"/>
        <v>0</v>
      </c>
      <c r="Q150" s="40"/>
    </row>
    <row r="151" spans="1:17" ht="12.75">
      <c r="A151" s="4" t="s">
        <v>96</v>
      </c>
      <c r="B151" s="8"/>
      <c r="C151" s="25"/>
      <c r="D151" s="11"/>
      <c r="E151" s="25"/>
      <c r="F151" s="11"/>
      <c r="G151" s="25"/>
      <c r="H151" s="11"/>
      <c r="I151" s="25"/>
      <c r="J151" s="11"/>
      <c r="K151" s="25"/>
      <c r="L151" s="11"/>
      <c r="M151" s="25"/>
      <c r="N151" s="11"/>
      <c r="O151" s="25"/>
      <c r="P151" s="16">
        <f t="shared" si="5"/>
        <v>0</v>
      </c>
      <c r="Q151" s="40"/>
    </row>
    <row r="152" spans="1:17" ht="12.75">
      <c r="A152" s="4" t="s">
        <v>97</v>
      </c>
      <c r="B152" s="8"/>
      <c r="C152" s="25"/>
      <c r="D152" s="11"/>
      <c r="E152" s="25"/>
      <c r="F152" s="11"/>
      <c r="G152" s="25"/>
      <c r="H152" s="11"/>
      <c r="I152" s="25"/>
      <c r="J152" s="11"/>
      <c r="K152" s="25"/>
      <c r="L152" s="11"/>
      <c r="M152" s="25"/>
      <c r="N152" s="11"/>
      <c r="O152" s="25"/>
      <c r="P152" s="16">
        <f t="shared" si="5"/>
        <v>0</v>
      </c>
      <c r="Q152" s="40"/>
    </row>
    <row r="153" spans="1:17" ht="12.75">
      <c r="A153" s="4" t="s">
        <v>98</v>
      </c>
      <c r="B153" s="8"/>
      <c r="C153" s="25"/>
      <c r="D153" s="11"/>
      <c r="E153" s="25"/>
      <c r="F153" s="11"/>
      <c r="G153" s="25"/>
      <c r="H153" s="11"/>
      <c r="I153" s="25"/>
      <c r="J153" s="11"/>
      <c r="K153" s="25"/>
      <c r="L153" s="11"/>
      <c r="M153" s="25"/>
      <c r="N153" s="11"/>
      <c r="O153" s="25"/>
      <c r="P153" s="16">
        <f t="shared" si="5"/>
        <v>0</v>
      </c>
      <c r="Q153" s="40"/>
    </row>
    <row r="154" spans="1:17" ht="12.75">
      <c r="A154" s="4" t="s">
        <v>99</v>
      </c>
      <c r="B154" s="8"/>
      <c r="C154" s="25"/>
      <c r="D154" s="11"/>
      <c r="E154" s="25"/>
      <c r="F154" s="11"/>
      <c r="G154" s="25"/>
      <c r="H154" s="11"/>
      <c r="I154" s="25"/>
      <c r="J154" s="11"/>
      <c r="K154" s="25"/>
      <c r="L154" s="11"/>
      <c r="M154" s="25"/>
      <c r="N154" s="11"/>
      <c r="O154" s="25"/>
      <c r="P154" s="16">
        <f t="shared" si="5"/>
        <v>0</v>
      </c>
      <c r="Q154" s="40"/>
    </row>
    <row r="155" spans="1:17" ht="12.75">
      <c r="A155" s="4" t="s">
        <v>1</v>
      </c>
      <c r="B155" s="8"/>
      <c r="C155" s="25"/>
      <c r="D155" s="11"/>
      <c r="E155" s="25"/>
      <c r="F155" s="11"/>
      <c r="G155" s="25"/>
      <c r="H155" s="11"/>
      <c r="I155" s="25"/>
      <c r="J155" s="11"/>
      <c r="K155" s="25"/>
      <c r="L155" s="11"/>
      <c r="M155" s="25"/>
      <c r="N155" s="11"/>
      <c r="O155" s="25"/>
      <c r="P155" s="16">
        <f t="shared" si="5"/>
        <v>0</v>
      </c>
      <c r="Q155" s="40"/>
    </row>
    <row r="156" spans="1:17" ht="12.75">
      <c r="A156" s="4" t="s">
        <v>2</v>
      </c>
      <c r="B156" s="8"/>
      <c r="C156" s="25"/>
      <c r="D156" s="11"/>
      <c r="E156" s="25"/>
      <c r="F156" s="11"/>
      <c r="G156" s="25"/>
      <c r="H156" s="11"/>
      <c r="I156" s="25"/>
      <c r="J156" s="11"/>
      <c r="K156" s="25"/>
      <c r="L156" s="11"/>
      <c r="M156" s="25"/>
      <c r="N156" s="11"/>
      <c r="O156" s="25"/>
      <c r="P156" s="16">
        <f t="shared" si="5"/>
        <v>0</v>
      </c>
      <c r="Q156" s="40"/>
    </row>
    <row r="157" spans="1:17" ht="12.75">
      <c r="A157" s="4" t="s">
        <v>3</v>
      </c>
      <c r="B157" s="8"/>
      <c r="C157" s="25"/>
      <c r="D157" s="11"/>
      <c r="E157" s="25"/>
      <c r="F157" s="11"/>
      <c r="G157" s="25"/>
      <c r="H157" s="11"/>
      <c r="I157" s="25"/>
      <c r="J157" s="11"/>
      <c r="K157" s="25"/>
      <c r="L157" s="11"/>
      <c r="M157" s="25"/>
      <c r="N157" s="11"/>
      <c r="O157" s="25"/>
      <c r="P157" s="16">
        <f t="shared" si="5"/>
        <v>0</v>
      </c>
      <c r="Q157" s="40"/>
    </row>
    <row r="158" spans="1:17" ht="12.75">
      <c r="A158" s="4" t="s">
        <v>4</v>
      </c>
      <c r="B158" s="8"/>
      <c r="C158" s="25"/>
      <c r="D158" s="11"/>
      <c r="E158" s="25"/>
      <c r="F158" s="11"/>
      <c r="G158" s="25"/>
      <c r="H158" s="11"/>
      <c r="I158" s="25"/>
      <c r="J158" s="11"/>
      <c r="K158" s="25"/>
      <c r="L158" s="11"/>
      <c r="M158" s="25"/>
      <c r="N158" s="11"/>
      <c r="O158" s="25"/>
      <c r="P158" s="16">
        <f t="shared" si="5"/>
        <v>0</v>
      </c>
      <c r="Q158" s="40"/>
    </row>
    <row r="159" spans="1:17" ht="12.75">
      <c r="A159" s="4" t="s">
        <v>5</v>
      </c>
      <c r="B159" s="8"/>
      <c r="C159" s="25"/>
      <c r="D159" s="11"/>
      <c r="E159" s="25"/>
      <c r="F159" s="11"/>
      <c r="G159" s="25"/>
      <c r="H159" s="11"/>
      <c r="I159" s="25"/>
      <c r="J159" s="11"/>
      <c r="K159" s="25"/>
      <c r="L159" s="11"/>
      <c r="M159" s="25"/>
      <c r="N159" s="11"/>
      <c r="O159" s="25"/>
      <c r="P159" s="16">
        <f t="shared" si="5"/>
        <v>0</v>
      </c>
      <c r="Q159" s="40"/>
    </row>
    <row r="160" spans="1:17" ht="12.75">
      <c r="A160" s="4" t="s">
        <v>6</v>
      </c>
      <c r="B160" s="8"/>
      <c r="C160" s="25"/>
      <c r="D160" s="11"/>
      <c r="E160" s="25"/>
      <c r="F160" s="11"/>
      <c r="G160" s="25"/>
      <c r="H160" s="11"/>
      <c r="I160" s="25"/>
      <c r="J160" s="11"/>
      <c r="K160" s="25"/>
      <c r="L160" s="11"/>
      <c r="M160" s="25"/>
      <c r="N160" s="11"/>
      <c r="O160" s="25"/>
      <c r="P160" s="16">
        <f t="shared" si="5"/>
        <v>0</v>
      </c>
      <c r="Q160" s="40"/>
    </row>
    <row r="161" spans="1:17" ht="12.75">
      <c r="A161" s="4" t="s">
        <v>7</v>
      </c>
      <c r="B161" s="8"/>
      <c r="C161" s="25"/>
      <c r="D161" s="11"/>
      <c r="E161" s="25"/>
      <c r="F161" s="11"/>
      <c r="G161" s="25"/>
      <c r="H161" s="11"/>
      <c r="I161" s="25"/>
      <c r="J161" s="11"/>
      <c r="K161" s="25"/>
      <c r="L161" s="11"/>
      <c r="M161" s="25"/>
      <c r="N161" s="11"/>
      <c r="O161" s="25"/>
      <c r="P161" s="16">
        <f t="shared" si="5"/>
        <v>0</v>
      </c>
      <c r="Q161" s="40"/>
    </row>
    <row r="162" spans="1:17" ht="12.75">
      <c r="A162" s="4" t="s">
        <v>8</v>
      </c>
      <c r="B162" s="8"/>
      <c r="C162" s="25"/>
      <c r="D162" s="11"/>
      <c r="E162" s="25"/>
      <c r="F162" s="11"/>
      <c r="G162" s="25"/>
      <c r="H162" s="11"/>
      <c r="I162" s="25"/>
      <c r="J162" s="11"/>
      <c r="K162" s="25"/>
      <c r="L162" s="11"/>
      <c r="M162" s="25"/>
      <c r="N162" s="11"/>
      <c r="O162" s="25"/>
      <c r="P162" s="16">
        <f t="shared" si="5"/>
        <v>0</v>
      </c>
      <c r="Q162" s="40"/>
    </row>
    <row r="163" spans="1:17" ht="12.75">
      <c r="A163" s="4" t="s">
        <v>9</v>
      </c>
      <c r="B163" s="8"/>
      <c r="C163" s="25"/>
      <c r="D163" s="11"/>
      <c r="E163" s="25"/>
      <c r="F163" s="11"/>
      <c r="G163" s="25"/>
      <c r="H163" s="11"/>
      <c r="I163" s="25"/>
      <c r="J163" s="11"/>
      <c r="K163" s="25"/>
      <c r="L163" s="11"/>
      <c r="M163" s="25"/>
      <c r="N163" s="11"/>
      <c r="O163" s="25"/>
      <c r="P163" s="16">
        <f t="shared" si="5"/>
        <v>0</v>
      </c>
      <c r="Q163" s="40"/>
    </row>
    <row r="164" spans="1:17" ht="12.75">
      <c r="A164" s="4" t="s">
        <v>10</v>
      </c>
      <c r="B164" s="8"/>
      <c r="C164" s="25"/>
      <c r="D164" s="11"/>
      <c r="E164" s="25"/>
      <c r="F164" s="11"/>
      <c r="G164" s="25"/>
      <c r="H164" s="11"/>
      <c r="I164" s="25"/>
      <c r="J164" s="11"/>
      <c r="K164" s="25"/>
      <c r="L164" s="11"/>
      <c r="M164" s="25"/>
      <c r="N164" s="11"/>
      <c r="O164" s="25"/>
      <c r="P164" s="16">
        <f t="shared" si="5"/>
        <v>0</v>
      </c>
      <c r="Q164" s="40"/>
    </row>
    <row r="165" spans="1:17" ht="12.75">
      <c r="A165" s="4" t="s">
        <v>100</v>
      </c>
      <c r="B165" s="8"/>
      <c r="C165" s="25"/>
      <c r="D165" s="11"/>
      <c r="E165" s="25"/>
      <c r="F165" s="11"/>
      <c r="G165" s="25"/>
      <c r="H165" s="11"/>
      <c r="I165" s="25"/>
      <c r="J165" s="11"/>
      <c r="K165" s="25"/>
      <c r="L165" s="11"/>
      <c r="M165" s="25"/>
      <c r="N165" s="11"/>
      <c r="O165" s="25"/>
      <c r="P165" s="16">
        <f t="shared" si="5"/>
        <v>0</v>
      </c>
      <c r="Q165" s="40"/>
    </row>
    <row r="166" spans="1:17" ht="12.75">
      <c r="A166" s="4" t="s">
        <v>101</v>
      </c>
      <c r="B166" s="8"/>
      <c r="C166" s="25"/>
      <c r="D166" s="11"/>
      <c r="E166" s="25"/>
      <c r="F166" s="11"/>
      <c r="G166" s="25"/>
      <c r="H166" s="11"/>
      <c r="I166" s="25"/>
      <c r="J166" s="11"/>
      <c r="K166" s="25"/>
      <c r="L166" s="11"/>
      <c r="M166" s="25"/>
      <c r="N166" s="11"/>
      <c r="O166" s="25"/>
      <c r="P166" s="16">
        <f t="shared" si="5"/>
        <v>0</v>
      </c>
      <c r="Q166" s="40"/>
    </row>
    <row r="167" spans="1:17" ht="12.75">
      <c r="A167" s="4" t="s">
        <v>102</v>
      </c>
      <c r="B167" s="8"/>
      <c r="C167" s="25"/>
      <c r="D167" s="11"/>
      <c r="E167" s="25"/>
      <c r="F167" s="11"/>
      <c r="G167" s="25"/>
      <c r="H167" s="11"/>
      <c r="I167" s="25"/>
      <c r="J167" s="11"/>
      <c r="K167" s="25"/>
      <c r="L167" s="11"/>
      <c r="M167" s="25"/>
      <c r="N167" s="11"/>
      <c r="O167" s="25"/>
      <c r="P167" s="16">
        <f t="shared" si="5"/>
        <v>0</v>
      </c>
      <c r="Q167" s="40"/>
    </row>
    <row r="168" spans="1:17" ht="12.75">
      <c r="A168" s="4" t="s">
        <v>103</v>
      </c>
      <c r="B168" s="8"/>
      <c r="C168" s="25"/>
      <c r="D168" s="11"/>
      <c r="E168" s="25"/>
      <c r="F168" s="11"/>
      <c r="G168" s="25"/>
      <c r="H168" s="11"/>
      <c r="I168" s="25"/>
      <c r="J168" s="11"/>
      <c r="K168" s="25"/>
      <c r="L168" s="11"/>
      <c r="M168" s="25"/>
      <c r="N168" s="11"/>
      <c r="O168" s="25"/>
      <c r="P168" s="16">
        <f t="shared" si="5"/>
        <v>0</v>
      </c>
      <c r="Q168" s="40"/>
    </row>
    <row r="169" spans="1:17" ht="12.75">
      <c r="A169" s="4" t="s">
        <v>104</v>
      </c>
      <c r="B169" s="8"/>
      <c r="C169" s="25"/>
      <c r="D169" s="11"/>
      <c r="E169" s="25"/>
      <c r="F169" s="11"/>
      <c r="G169" s="25"/>
      <c r="H169" s="11"/>
      <c r="I169" s="25"/>
      <c r="J169" s="11"/>
      <c r="K169" s="25"/>
      <c r="L169" s="11"/>
      <c r="M169" s="25"/>
      <c r="N169" s="11"/>
      <c r="O169" s="25"/>
      <c r="P169" s="16">
        <f t="shared" si="5"/>
        <v>0</v>
      </c>
      <c r="Q169" s="40"/>
    </row>
    <row r="170" spans="1:17" ht="12.75">
      <c r="A170" s="4" t="s">
        <v>105</v>
      </c>
      <c r="B170" s="8"/>
      <c r="C170" s="25"/>
      <c r="D170" s="11"/>
      <c r="E170" s="25"/>
      <c r="F170" s="11"/>
      <c r="G170" s="25"/>
      <c r="H170" s="11"/>
      <c r="I170" s="25"/>
      <c r="J170" s="11"/>
      <c r="K170" s="25"/>
      <c r="L170" s="11"/>
      <c r="M170" s="25"/>
      <c r="N170" s="11"/>
      <c r="O170" s="25"/>
      <c r="P170" s="16">
        <f t="shared" si="5"/>
        <v>0</v>
      </c>
      <c r="Q170" s="40"/>
    </row>
    <row r="171" spans="1:17" ht="12.75">
      <c r="A171" s="4" t="s">
        <v>106</v>
      </c>
      <c r="B171" s="8"/>
      <c r="C171" s="25"/>
      <c r="D171" s="11"/>
      <c r="E171" s="25"/>
      <c r="F171" s="11"/>
      <c r="G171" s="25"/>
      <c r="H171" s="11"/>
      <c r="I171" s="25"/>
      <c r="J171" s="11"/>
      <c r="K171" s="25"/>
      <c r="L171" s="11"/>
      <c r="M171" s="25"/>
      <c r="N171" s="11"/>
      <c r="O171" s="25"/>
      <c r="P171" s="16">
        <f t="shared" si="5"/>
        <v>0</v>
      </c>
      <c r="Q171" s="40"/>
    </row>
    <row r="172" spans="1:17" ht="12.75">
      <c r="A172" s="4" t="s">
        <v>107</v>
      </c>
      <c r="B172" s="8"/>
      <c r="C172" s="25"/>
      <c r="D172" s="11"/>
      <c r="E172" s="25"/>
      <c r="F172" s="11"/>
      <c r="G172" s="25"/>
      <c r="H172" s="11"/>
      <c r="I172" s="25"/>
      <c r="J172" s="11"/>
      <c r="K172" s="25"/>
      <c r="L172" s="11"/>
      <c r="M172" s="25"/>
      <c r="N172" s="11"/>
      <c r="O172" s="25"/>
      <c r="P172" s="16">
        <f t="shared" si="5"/>
        <v>0</v>
      </c>
      <c r="Q172" s="40"/>
    </row>
    <row r="173" spans="1:17" ht="12.75">
      <c r="A173" s="4" t="s">
        <v>108</v>
      </c>
      <c r="B173" s="8"/>
      <c r="C173" s="25"/>
      <c r="D173" s="11"/>
      <c r="E173" s="25"/>
      <c r="F173" s="11"/>
      <c r="G173" s="25"/>
      <c r="H173" s="11"/>
      <c r="I173" s="25"/>
      <c r="J173" s="11"/>
      <c r="K173" s="25"/>
      <c r="L173" s="11"/>
      <c r="M173" s="25"/>
      <c r="N173" s="11"/>
      <c r="O173" s="25"/>
      <c r="P173" s="16">
        <f t="shared" si="5"/>
        <v>0</v>
      </c>
      <c r="Q173" s="40"/>
    </row>
    <row r="174" spans="1:17" ht="12.75">
      <c r="A174" s="4" t="s">
        <v>109</v>
      </c>
      <c r="B174" s="8"/>
      <c r="C174" s="25"/>
      <c r="D174" s="11"/>
      <c r="E174" s="25"/>
      <c r="F174" s="11"/>
      <c r="G174" s="25"/>
      <c r="H174" s="11"/>
      <c r="I174" s="25"/>
      <c r="J174" s="11"/>
      <c r="K174" s="25"/>
      <c r="L174" s="11"/>
      <c r="M174" s="25"/>
      <c r="N174" s="11"/>
      <c r="O174" s="25"/>
      <c r="P174" s="16">
        <f t="shared" si="5"/>
        <v>0</v>
      </c>
      <c r="Q174" s="40"/>
    </row>
    <row r="175" spans="1:17" ht="12.75">
      <c r="A175" s="4" t="s">
        <v>110</v>
      </c>
      <c r="B175" s="8"/>
      <c r="C175" s="25"/>
      <c r="D175" s="11"/>
      <c r="E175" s="25"/>
      <c r="F175" s="11"/>
      <c r="G175" s="25"/>
      <c r="H175" s="11"/>
      <c r="I175" s="25"/>
      <c r="J175" s="11"/>
      <c r="K175" s="25"/>
      <c r="L175" s="11"/>
      <c r="M175" s="25"/>
      <c r="N175" s="11"/>
      <c r="O175" s="25"/>
      <c r="P175" s="16">
        <f t="shared" si="5"/>
        <v>0</v>
      </c>
      <c r="Q175" s="40"/>
    </row>
    <row r="176" spans="1:17" ht="12.75">
      <c r="A176" s="4" t="s">
        <v>111</v>
      </c>
      <c r="B176" s="8"/>
      <c r="C176" s="25"/>
      <c r="D176" s="11"/>
      <c r="E176" s="25"/>
      <c r="F176" s="11"/>
      <c r="G176" s="25"/>
      <c r="H176" s="11"/>
      <c r="I176" s="25"/>
      <c r="J176" s="11"/>
      <c r="K176" s="25"/>
      <c r="L176" s="11"/>
      <c r="M176" s="25"/>
      <c r="N176" s="11"/>
      <c r="O176" s="25"/>
      <c r="P176" s="16">
        <f t="shared" si="5"/>
        <v>0</v>
      </c>
      <c r="Q176" s="40"/>
    </row>
    <row r="177" spans="1:17" ht="12.75">
      <c r="A177" s="4" t="s">
        <v>112</v>
      </c>
      <c r="B177" s="8"/>
      <c r="C177" s="25"/>
      <c r="D177" s="11"/>
      <c r="E177" s="25"/>
      <c r="F177" s="11"/>
      <c r="G177" s="25"/>
      <c r="H177" s="11"/>
      <c r="I177" s="25"/>
      <c r="J177" s="11"/>
      <c r="K177" s="25"/>
      <c r="L177" s="11"/>
      <c r="M177" s="25"/>
      <c r="N177" s="11"/>
      <c r="O177" s="25"/>
      <c r="P177" s="16">
        <f t="shared" si="5"/>
        <v>0</v>
      </c>
      <c r="Q177" s="40"/>
    </row>
    <row r="178" spans="1:17" ht="12.75">
      <c r="A178" s="4" t="s">
        <v>113</v>
      </c>
      <c r="B178" s="8"/>
      <c r="C178" s="25"/>
      <c r="D178" s="11"/>
      <c r="E178" s="25"/>
      <c r="F178" s="11"/>
      <c r="G178" s="25"/>
      <c r="H178" s="11"/>
      <c r="I178" s="25"/>
      <c r="J178" s="11"/>
      <c r="K178" s="25"/>
      <c r="L178" s="11"/>
      <c r="M178" s="25"/>
      <c r="N178" s="11"/>
      <c r="O178" s="25"/>
      <c r="P178" s="16">
        <f t="shared" si="5"/>
        <v>0</v>
      </c>
      <c r="Q178" s="40"/>
    </row>
    <row r="179" spans="1:17" ht="12.75">
      <c r="A179" s="4" t="s">
        <v>114</v>
      </c>
      <c r="B179" s="8"/>
      <c r="C179" s="25"/>
      <c r="D179" s="11"/>
      <c r="E179" s="25"/>
      <c r="F179" s="11"/>
      <c r="G179" s="25"/>
      <c r="H179" s="11"/>
      <c r="I179" s="25"/>
      <c r="J179" s="11"/>
      <c r="K179" s="25"/>
      <c r="L179" s="11"/>
      <c r="M179" s="25"/>
      <c r="N179" s="11"/>
      <c r="O179" s="25"/>
      <c r="P179" s="16">
        <f t="shared" si="5"/>
        <v>0</v>
      </c>
      <c r="Q179" s="40"/>
    </row>
    <row r="180" spans="1:17" ht="12.75">
      <c r="A180" s="4" t="s">
        <v>115</v>
      </c>
      <c r="B180" s="8"/>
      <c r="C180" s="25"/>
      <c r="D180" s="11"/>
      <c r="E180" s="25"/>
      <c r="F180" s="11"/>
      <c r="G180" s="25"/>
      <c r="H180" s="11"/>
      <c r="I180" s="25"/>
      <c r="J180" s="11"/>
      <c r="K180" s="25"/>
      <c r="L180" s="11"/>
      <c r="M180" s="25"/>
      <c r="N180" s="11"/>
      <c r="O180" s="25"/>
      <c r="P180" s="16">
        <f t="shared" si="5"/>
        <v>0</v>
      </c>
      <c r="Q180" s="40"/>
    </row>
    <row r="181" spans="1:17" ht="12.75">
      <c r="A181" s="4" t="s">
        <v>116</v>
      </c>
      <c r="B181" s="8"/>
      <c r="C181" s="25"/>
      <c r="D181" s="11"/>
      <c r="E181" s="25"/>
      <c r="F181" s="11"/>
      <c r="G181" s="25"/>
      <c r="H181" s="11"/>
      <c r="I181" s="25"/>
      <c r="J181" s="11"/>
      <c r="K181" s="25"/>
      <c r="L181" s="11"/>
      <c r="M181" s="25"/>
      <c r="N181" s="11"/>
      <c r="O181" s="25"/>
      <c r="P181" s="16">
        <f t="shared" si="5"/>
        <v>0</v>
      </c>
      <c r="Q181" s="40"/>
    </row>
    <row r="182" spans="1:17" ht="12.75">
      <c r="A182" s="4" t="s">
        <v>117</v>
      </c>
      <c r="B182" s="8"/>
      <c r="C182" s="25"/>
      <c r="D182" s="11"/>
      <c r="E182" s="25"/>
      <c r="F182" s="11"/>
      <c r="G182" s="25"/>
      <c r="H182" s="11"/>
      <c r="I182" s="25"/>
      <c r="J182" s="11"/>
      <c r="K182" s="25"/>
      <c r="L182" s="11"/>
      <c r="M182" s="25"/>
      <c r="N182" s="11"/>
      <c r="O182" s="25"/>
      <c r="P182" s="16">
        <f t="shared" si="5"/>
        <v>0</v>
      </c>
      <c r="Q182" s="40"/>
    </row>
    <row r="183" spans="1:17" ht="12.75">
      <c r="A183" s="4" t="s">
        <v>118</v>
      </c>
      <c r="B183" s="8"/>
      <c r="C183" s="25"/>
      <c r="D183" s="11"/>
      <c r="E183" s="25"/>
      <c r="F183" s="11"/>
      <c r="G183" s="25"/>
      <c r="H183" s="11"/>
      <c r="I183" s="25"/>
      <c r="J183" s="11"/>
      <c r="K183" s="25"/>
      <c r="L183" s="11"/>
      <c r="M183" s="25"/>
      <c r="N183" s="11"/>
      <c r="O183" s="25"/>
      <c r="P183" s="16">
        <f t="shared" si="5"/>
        <v>0</v>
      </c>
      <c r="Q183" s="40"/>
    </row>
    <row r="184" spans="1:17" ht="12.75">
      <c r="A184" s="4" t="s">
        <v>119</v>
      </c>
      <c r="B184" s="8"/>
      <c r="C184" s="25"/>
      <c r="D184" s="11"/>
      <c r="E184" s="25"/>
      <c r="F184" s="11"/>
      <c r="G184" s="25"/>
      <c r="H184" s="11"/>
      <c r="I184" s="25"/>
      <c r="J184" s="11"/>
      <c r="K184" s="25"/>
      <c r="L184" s="11"/>
      <c r="M184" s="25"/>
      <c r="N184" s="11"/>
      <c r="O184" s="25"/>
      <c r="P184" s="16">
        <f t="shared" si="5"/>
        <v>0</v>
      </c>
      <c r="Q184" s="40"/>
    </row>
    <row r="185" spans="1:17" ht="12.75">
      <c r="A185" s="4" t="s">
        <v>120</v>
      </c>
      <c r="B185" s="8"/>
      <c r="C185" s="25"/>
      <c r="D185" s="11"/>
      <c r="E185" s="25"/>
      <c r="F185" s="11"/>
      <c r="G185" s="25"/>
      <c r="H185" s="11"/>
      <c r="I185" s="25"/>
      <c r="J185" s="11"/>
      <c r="K185" s="25"/>
      <c r="L185" s="11"/>
      <c r="M185" s="25"/>
      <c r="N185" s="11"/>
      <c r="O185" s="25"/>
      <c r="P185" s="16">
        <f t="shared" si="5"/>
        <v>0</v>
      </c>
      <c r="Q185" s="40"/>
    </row>
    <row r="186" spans="1:17" ht="12.75">
      <c r="A186" s="4" t="s">
        <v>121</v>
      </c>
      <c r="B186" s="8"/>
      <c r="C186" s="25"/>
      <c r="D186" s="11"/>
      <c r="E186" s="25"/>
      <c r="F186" s="11"/>
      <c r="G186" s="25"/>
      <c r="H186" s="11"/>
      <c r="I186" s="25"/>
      <c r="J186" s="11"/>
      <c r="K186" s="25"/>
      <c r="L186" s="11"/>
      <c r="M186" s="25"/>
      <c r="N186" s="11"/>
      <c r="O186" s="25"/>
      <c r="P186" s="16">
        <f t="shared" si="5"/>
        <v>0</v>
      </c>
      <c r="Q186" s="40"/>
    </row>
    <row r="187" spans="1:17" ht="12.75">
      <c r="A187" s="4" t="s">
        <v>122</v>
      </c>
      <c r="B187" s="8"/>
      <c r="C187" s="25"/>
      <c r="D187" s="11"/>
      <c r="E187" s="25"/>
      <c r="F187" s="11"/>
      <c r="G187" s="25"/>
      <c r="H187" s="11"/>
      <c r="I187" s="25"/>
      <c r="J187" s="11"/>
      <c r="K187" s="25"/>
      <c r="L187" s="11"/>
      <c r="M187" s="25"/>
      <c r="N187" s="11"/>
      <c r="O187" s="25"/>
      <c r="P187" s="16">
        <f t="shared" si="5"/>
        <v>0</v>
      </c>
      <c r="Q187" s="40"/>
    </row>
    <row r="188" spans="1:17" ht="12.75">
      <c r="A188" s="4" t="s">
        <v>123</v>
      </c>
      <c r="B188" s="8"/>
      <c r="C188" s="25"/>
      <c r="D188" s="11"/>
      <c r="E188" s="25"/>
      <c r="F188" s="11"/>
      <c r="G188" s="25"/>
      <c r="H188" s="11"/>
      <c r="I188" s="25"/>
      <c r="J188" s="11"/>
      <c r="K188" s="25"/>
      <c r="L188" s="11"/>
      <c r="M188" s="25"/>
      <c r="N188" s="11"/>
      <c r="O188" s="25"/>
      <c r="P188" s="16">
        <f t="shared" si="5"/>
        <v>0</v>
      </c>
      <c r="Q188" s="40"/>
    </row>
    <row r="189" spans="1:17" ht="12.75">
      <c r="A189" s="4" t="s">
        <v>124</v>
      </c>
      <c r="B189" s="8"/>
      <c r="C189" s="25"/>
      <c r="D189" s="11"/>
      <c r="E189" s="25"/>
      <c r="F189" s="11"/>
      <c r="G189" s="25"/>
      <c r="H189" s="11"/>
      <c r="I189" s="25"/>
      <c r="J189" s="11"/>
      <c r="K189" s="25"/>
      <c r="L189" s="11"/>
      <c r="M189" s="25"/>
      <c r="N189" s="11"/>
      <c r="O189" s="25"/>
      <c r="P189" s="16">
        <f t="shared" si="5"/>
        <v>0</v>
      </c>
      <c r="Q189" s="40"/>
    </row>
    <row r="190" spans="1:17" ht="12.75">
      <c r="A190" s="4" t="s">
        <v>125</v>
      </c>
      <c r="B190" s="8"/>
      <c r="C190" s="25"/>
      <c r="D190" s="11"/>
      <c r="E190" s="25"/>
      <c r="F190" s="11"/>
      <c r="G190" s="25"/>
      <c r="H190" s="11"/>
      <c r="I190" s="25"/>
      <c r="J190" s="11"/>
      <c r="K190" s="25"/>
      <c r="L190" s="11"/>
      <c r="M190" s="25"/>
      <c r="N190" s="11"/>
      <c r="O190" s="25"/>
      <c r="P190" s="16">
        <f t="shared" si="5"/>
        <v>0</v>
      </c>
      <c r="Q190" s="40"/>
    </row>
    <row r="191" spans="1:17" ht="12.75">
      <c r="A191" s="4" t="s">
        <v>126</v>
      </c>
      <c r="B191" s="8"/>
      <c r="C191" s="25"/>
      <c r="D191" s="11"/>
      <c r="E191" s="25"/>
      <c r="F191" s="11"/>
      <c r="G191" s="25"/>
      <c r="H191" s="11"/>
      <c r="I191" s="25"/>
      <c r="J191" s="11"/>
      <c r="K191" s="25"/>
      <c r="L191" s="11"/>
      <c r="M191" s="25"/>
      <c r="N191" s="11"/>
      <c r="O191" s="25"/>
      <c r="P191" s="16">
        <f t="shared" si="5"/>
        <v>0</v>
      </c>
      <c r="Q191" s="40"/>
    </row>
    <row r="192" spans="1:17" ht="12.75">
      <c r="A192" s="4" t="s">
        <v>127</v>
      </c>
      <c r="B192" s="8"/>
      <c r="C192" s="25"/>
      <c r="D192" s="11"/>
      <c r="E192" s="25"/>
      <c r="F192" s="11"/>
      <c r="G192" s="25"/>
      <c r="H192" s="11"/>
      <c r="I192" s="25"/>
      <c r="J192" s="11"/>
      <c r="K192" s="25"/>
      <c r="L192" s="11"/>
      <c r="M192" s="25"/>
      <c r="N192" s="11"/>
      <c r="O192" s="25"/>
      <c r="P192" s="16">
        <f t="shared" si="5"/>
        <v>0</v>
      </c>
      <c r="Q192" s="40"/>
    </row>
    <row r="193" spans="1:17" ht="12.75">
      <c r="A193" s="4" t="s">
        <v>128</v>
      </c>
      <c r="B193" s="8"/>
      <c r="C193" s="25"/>
      <c r="D193" s="11"/>
      <c r="E193" s="25"/>
      <c r="F193" s="11"/>
      <c r="G193" s="25"/>
      <c r="H193" s="11"/>
      <c r="I193" s="25"/>
      <c r="J193" s="11"/>
      <c r="K193" s="25"/>
      <c r="L193" s="11"/>
      <c r="M193" s="25"/>
      <c r="N193" s="11"/>
      <c r="O193" s="25"/>
      <c r="P193" s="16">
        <f t="shared" si="5"/>
        <v>0</v>
      </c>
      <c r="Q193" s="40"/>
    </row>
    <row r="194" spans="1:17" ht="12.75">
      <c r="A194" s="4" t="s">
        <v>129</v>
      </c>
      <c r="B194" s="8"/>
      <c r="C194" s="25"/>
      <c r="D194" s="11"/>
      <c r="E194" s="25"/>
      <c r="F194" s="11"/>
      <c r="G194" s="25"/>
      <c r="H194" s="11"/>
      <c r="I194" s="25"/>
      <c r="J194" s="11"/>
      <c r="K194" s="25"/>
      <c r="L194" s="11"/>
      <c r="M194" s="25"/>
      <c r="N194" s="11"/>
      <c r="O194" s="25"/>
      <c r="P194" s="16">
        <f t="shared" si="5"/>
        <v>0</v>
      </c>
      <c r="Q194" s="40"/>
    </row>
    <row r="195" spans="1:17" ht="12.75">
      <c r="A195" s="4" t="s">
        <v>130</v>
      </c>
      <c r="B195" s="8"/>
      <c r="C195" s="25"/>
      <c r="D195" s="11"/>
      <c r="E195" s="25"/>
      <c r="F195" s="11"/>
      <c r="G195" s="25"/>
      <c r="H195" s="11"/>
      <c r="I195" s="25"/>
      <c r="J195" s="11"/>
      <c r="K195" s="25"/>
      <c r="L195" s="11"/>
      <c r="M195" s="25"/>
      <c r="N195" s="11"/>
      <c r="O195" s="25"/>
      <c r="P195" s="16">
        <f t="shared" si="5"/>
        <v>0</v>
      </c>
      <c r="Q195" s="40"/>
    </row>
    <row r="196" spans="1:17" ht="12.75">
      <c r="A196" s="4" t="s">
        <v>131</v>
      </c>
      <c r="B196" s="8"/>
      <c r="C196" s="25"/>
      <c r="D196" s="11"/>
      <c r="E196" s="25"/>
      <c r="F196" s="11"/>
      <c r="G196" s="25"/>
      <c r="H196" s="11"/>
      <c r="I196" s="25"/>
      <c r="J196" s="11"/>
      <c r="K196" s="25"/>
      <c r="L196" s="11"/>
      <c r="M196" s="25"/>
      <c r="N196" s="11"/>
      <c r="O196" s="25"/>
      <c r="P196" s="16">
        <f t="shared" si="5"/>
        <v>0</v>
      </c>
      <c r="Q196" s="40"/>
    </row>
    <row r="197" spans="1:17" ht="12.75">
      <c r="A197" s="4" t="s">
        <v>132</v>
      </c>
      <c r="B197" s="8"/>
      <c r="C197" s="25"/>
      <c r="D197" s="11"/>
      <c r="E197" s="25"/>
      <c r="F197" s="11"/>
      <c r="G197" s="25"/>
      <c r="H197" s="11"/>
      <c r="I197" s="25"/>
      <c r="J197" s="11"/>
      <c r="K197" s="25"/>
      <c r="L197" s="11"/>
      <c r="M197" s="25"/>
      <c r="N197" s="11"/>
      <c r="O197" s="25"/>
      <c r="P197" s="16">
        <f t="shared" si="5"/>
        <v>0</v>
      </c>
      <c r="Q197" s="40"/>
    </row>
    <row r="198" spans="1:17" ht="12.75">
      <c r="A198" s="4" t="s">
        <v>133</v>
      </c>
      <c r="B198" s="8"/>
      <c r="C198" s="25"/>
      <c r="D198" s="11"/>
      <c r="E198" s="25"/>
      <c r="F198" s="11"/>
      <c r="G198" s="25"/>
      <c r="H198" s="11"/>
      <c r="I198" s="25"/>
      <c r="J198" s="11"/>
      <c r="K198" s="25"/>
      <c r="L198" s="11"/>
      <c r="M198" s="25"/>
      <c r="N198" s="11"/>
      <c r="O198" s="25"/>
      <c r="P198" s="16">
        <f aca="true" t="shared" si="6" ref="P198:P205">SUM(B198:O198)</f>
        <v>0</v>
      </c>
      <c r="Q198" s="40"/>
    </row>
    <row r="199" spans="1:17" ht="12.75">
      <c r="A199" s="4" t="s">
        <v>134</v>
      </c>
      <c r="B199" s="8"/>
      <c r="C199" s="25"/>
      <c r="D199" s="11"/>
      <c r="E199" s="25"/>
      <c r="F199" s="11"/>
      <c r="G199" s="25"/>
      <c r="H199" s="11"/>
      <c r="I199" s="25"/>
      <c r="J199" s="11"/>
      <c r="K199" s="25"/>
      <c r="L199" s="11"/>
      <c r="M199" s="25"/>
      <c r="N199" s="11"/>
      <c r="O199" s="25"/>
      <c r="P199" s="16">
        <f t="shared" si="6"/>
        <v>0</v>
      </c>
      <c r="Q199" s="40"/>
    </row>
    <row r="200" spans="1:17" ht="12.75">
      <c r="A200" s="4" t="s">
        <v>135</v>
      </c>
      <c r="B200" s="8"/>
      <c r="C200" s="25"/>
      <c r="D200" s="11"/>
      <c r="E200" s="25"/>
      <c r="F200" s="11"/>
      <c r="G200" s="25"/>
      <c r="H200" s="11"/>
      <c r="I200" s="25"/>
      <c r="J200" s="11"/>
      <c r="K200" s="25"/>
      <c r="L200" s="11"/>
      <c r="M200" s="25"/>
      <c r="N200" s="11"/>
      <c r="O200" s="25"/>
      <c r="P200" s="16">
        <f t="shared" si="6"/>
        <v>0</v>
      </c>
      <c r="Q200" s="40"/>
    </row>
    <row r="201" spans="1:17" ht="12.75">
      <c r="A201" s="4" t="s">
        <v>136</v>
      </c>
      <c r="B201" s="8"/>
      <c r="C201" s="25"/>
      <c r="D201" s="11"/>
      <c r="E201" s="25"/>
      <c r="F201" s="11"/>
      <c r="G201" s="25"/>
      <c r="H201" s="11"/>
      <c r="I201" s="25"/>
      <c r="J201" s="11"/>
      <c r="K201" s="25"/>
      <c r="L201" s="11"/>
      <c r="M201" s="25"/>
      <c r="N201" s="11"/>
      <c r="O201" s="25"/>
      <c r="P201" s="16">
        <f t="shared" si="6"/>
        <v>0</v>
      </c>
      <c r="Q201" s="40"/>
    </row>
    <row r="202" spans="1:17" ht="12.75">
      <c r="A202" s="4" t="s">
        <v>137</v>
      </c>
      <c r="B202" s="8"/>
      <c r="C202" s="25"/>
      <c r="D202" s="11"/>
      <c r="E202" s="25"/>
      <c r="F202" s="11"/>
      <c r="G202" s="25"/>
      <c r="H202" s="11"/>
      <c r="I202" s="25"/>
      <c r="J202" s="11"/>
      <c r="K202" s="25"/>
      <c r="L202" s="11"/>
      <c r="M202" s="25"/>
      <c r="N202" s="11"/>
      <c r="O202" s="25"/>
      <c r="P202" s="16">
        <f t="shared" si="6"/>
        <v>0</v>
      </c>
      <c r="Q202" s="40"/>
    </row>
    <row r="203" spans="1:17" ht="12.75">
      <c r="A203" s="4" t="s">
        <v>138</v>
      </c>
      <c r="B203" s="8"/>
      <c r="C203" s="25"/>
      <c r="D203" s="11"/>
      <c r="E203" s="25"/>
      <c r="F203" s="11"/>
      <c r="G203" s="25"/>
      <c r="H203" s="11"/>
      <c r="I203" s="25"/>
      <c r="J203" s="11"/>
      <c r="K203" s="25"/>
      <c r="L203" s="11"/>
      <c r="M203" s="25"/>
      <c r="N203" s="11"/>
      <c r="O203" s="25"/>
      <c r="P203" s="16">
        <f t="shared" si="6"/>
        <v>0</v>
      </c>
      <c r="Q203" s="40"/>
    </row>
    <row r="204" spans="1:17" ht="12.75">
      <c r="A204" s="4" t="s">
        <v>139</v>
      </c>
      <c r="B204" s="8"/>
      <c r="C204" s="25"/>
      <c r="D204" s="11"/>
      <c r="E204" s="25"/>
      <c r="F204" s="11"/>
      <c r="G204" s="25"/>
      <c r="H204" s="11"/>
      <c r="I204" s="25"/>
      <c r="J204" s="11"/>
      <c r="K204" s="25"/>
      <c r="L204" s="11"/>
      <c r="M204" s="25"/>
      <c r="N204" s="11"/>
      <c r="O204" s="25"/>
      <c r="P204" s="16">
        <f t="shared" si="6"/>
        <v>0</v>
      </c>
      <c r="Q204" s="40"/>
    </row>
    <row r="205" spans="1:17" ht="13.5" thickBot="1">
      <c r="A205" s="4" t="s">
        <v>140</v>
      </c>
      <c r="B205" s="9"/>
      <c r="C205" s="26"/>
      <c r="D205" s="12"/>
      <c r="E205" s="26"/>
      <c r="F205" s="12"/>
      <c r="G205" s="26"/>
      <c r="H205" s="12"/>
      <c r="I205" s="26"/>
      <c r="J205" s="12"/>
      <c r="K205" s="26"/>
      <c r="L205" s="12"/>
      <c r="M205" s="26"/>
      <c r="N205" s="12"/>
      <c r="O205" s="26"/>
      <c r="P205" s="16">
        <f t="shared" si="6"/>
        <v>0</v>
      </c>
      <c r="Q205" s="4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05"/>
  <sheetViews>
    <sheetView workbookViewId="0" topLeftCell="A1">
      <pane ySplit="1545" topLeftCell="BM6" activePane="bottomLeft" state="split"/>
      <selection pane="topLeft" activeCell="Q1" sqref="Q1:Q16384"/>
      <selection pane="bottomLeft" activeCell="B6" sqref="B6"/>
    </sheetView>
  </sheetViews>
  <sheetFormatPr defaultColWidth="9.140625" defaultRowHeight="12.75"/>
  <cols>
    <col min="1" max="1" width="9.7109375" style="4" customWidth="1"/>
    <col min="2" max="2" width="7.7109375" style="1" customWidth="1"/>
    <col min="3" max="3" width="7.7109375" style="27" customWidth="1"/>
    <col min="4" max="4" width="7.7109375" style="2" customWidth="1"/>
    <col min="5" max="5" width="7.7109375" style="27" customWidth="1"/>
    <col min="6" max="6" width="7.7109375" style="2" customWidth="1"/>
    <col min="7" max="7" width="7.7109375" style="27" customWidth="1"/>
    <col min="8" max="8" width="7.7109375" style="2" customWidth="1"/>
    <col min="9" max="9" width="7.7109375" style="27" customWidth="1"/>
    <col min="10" max="10" width="7.7109375" style="2" customWidth="1"/>
    <col min="11" max="11" width="7.7109375" style="27" customWidth="1"/>
    <col min="12" max="12" width="7.7109375" style="2" customWidth="1"/>
    <col min="13" max="13" width="7.7109375" style="27" customWidth="1"/>
    <col min="14" max="14" width="7.7109375" style="2" customWidth="1"/>
    <col min="15" max="15" width="7.7109375" style="27" customWidth="1"/>
    <col min="16" max="16" width="2.8515625" style="13" customWidth="1"/>
    <col min="17" max="17" width="2.8515625" style="39" customWidth="1"/>
    <col min="19" max="19" width="1.57421875" style="0" bestFit="1" customWidth="1"/>
  </cols>
  <sheetData>
    <row r="1" spans="1:22" ht="12.75">
      <c r="A1" s="5" t="s">
        <v>142</v>
      </c>
      <c r="B1" s="18">
        <f aca="true" t="shared" si="0" ref="B1:O1">SUM(B6:B506)</f>
        <v>325</v>
      </c>
      <c r="C1" s="32">
        <f t="shared" si="0"/>
        <v>65</v>
      </c>
      <c r="D1" s="18">
        <f t="shared" si="0"/>
        <v>269</v>
      </c>
      <c r="E1" s="32">
        <f t="shared" si="0"/>
        <v>126</v>
      </c>
      <c r="F1" s="18">
        <f t="shared" si="0"/>
        <v>205</v>
      </c>
      <c r="G1" s="32">
        <f t="shared" si="0"/>
        <v>190</v>
      </c>
      <c r="H1" s="18">
        <f t="shared" si="0"/>
        <v>209</v>
      </c>
      <c r="I1" s="32">
        <f t="shared" si="0"/>
        <v>176</v>
      </c>
      <c r="J1" s="18">
        <f t="shared" si="0"/>
        <v>178</v>
      </c>
      <c r="K1" s="32">
        <f t="shared" si="0"/>
        <v>207</v>
      </c>
      <c r="L1" s="18">
        <f t="shared" si="0"/>
        <v>128</v>
      </c>
      <c r="M1" s="32">
        <f t="shared" si="0"/>
        <v>267</v>
      </c>
      <c r="N1" s="18">
        <f t="shared" si="0"/>
        <v>97</v>
      </c>
      <c r="O1" s="18">
        <f t="shared" si="0"/>
        <v>293</v>
      </c>
      <c r="V1" t="s">
        <v>238</v>
      </c>
    </row>
    <row r="2" spans="1:22" ht="12.75">
      <c r="A2" s="5" t="s">
        <v>185</v>
      </c>
      <c r="B2" s="28">
        <f>B1/(B1+C1)</f>
        <v>0.8333333333333334</v>
      </c>
      <c r="C2" s="33">
        <f>C1/(C1+B1)</f>
        <v>0.16666666666666666</v>
      </c>
      <c r="D2" s="28">
        <f>D1/(D1+E1)</f>
        <v>0.6810126582278481</v>
      </c>
      <c r="E2" s="33">
        <f>E1/(E1+D1)</f>
        <v>0.3189873417721519</v>
      </c>
      <c r="F2" s="28">
        <f>F1/(F1+G1)</f>
        <v>0.5189873417721519</v>
      </c>
      <c r="G2" s="33">
        <f>G1/(G1+F1)</f>
        <v>0.4810126582278481</v>
      </c>
      <c r="H2" s="28">
        <f>H1/(H1+I1)</f>
        <v>0.5428571428571428</v>
      </c>
      <c r="I2" s="33">
        <f>I1/(I1+H1)</f>
        <v>0.45714285714285713</v>
      </c>
      <c r="J2" s="28">
        <f>J1/(J1+K1)</f>
        <v>0.4623376623376623</v>
      </c>
      <c r="K2" s="33">
        <f>K1/(K1+J1)</f>
        <v>0.5376623376623376</v>
      </c>
      <c r="L2" s="28">
        <f>L1/(L1+M1)</f>
        <v>0.3240506329113924</v>
      </c>
      <c r="M2" s="33">
        <f>M1/(M1+L1)</f>
        <v>0.6759493670886076</v>
      </c>
      <c r="N2" s="28">
        <f>N1/(N1+O1)</f>
        <v>0.24871794871794872</v>
      </c>
      <c r="O2" s="28">
        <f>O1/(O1+N1)</f>
        <v>0.7512820512820513</v>
      </c>
      <c r="V2" t="s">
        <v>239</v>
      </c>
    </row>
    <row r="3" spans="1:22" ht="12.75">
      <c r="A3" s="6" t="s">
        <v>141</v>
      </c>
      <c r="B3" s="19">
        <f aca="true" t="shared" si="1" ref="B3:O3">COUNTA(B6:B506)</f>
        <v>78</v>
      </c>
      <c r="C3" s="34">
        <f t="shared" si="1"/>
        <v>78</v>
      </c>
      <c r="D3" s="19">
        <f t="shared" si="1"/>
        <v>79</v>
      </c>
      <c r="E3" s="19">
        <f t="shared" si="1"/>
        <v>79</v>
      </c>
      <c r="F3" s="37">
        <f t="shared" si="1"/>
        <v>79</v>
      </c>
      <c r="G3" s="34">
        <f t="shared" si="1"/>
        <v>79</v>
      </c>
      <c r="H3" s="19">
        <f t="shared" si="1"/>
        <v>77</v>
      </c>
      <c r="I3" s="34">
        <f t="shared" si="1"/>
        <v>77</v>
      </c>
      <c r="J3" s="19">
        <f t="shared" si="1"/>
        <v>77</v>
      </c>
      <c r="K3" s="34">
        <f t="shared" si="1"/>
        <v>77</v>
      </c>
      <c r="L3" s="19">
        <f t="shared" si="1"/>
        <v>79</v>
      </c>
      <c r="M3" s="34">
        <f t="shared" si="1"/>
        <v>79</v>
      </c>
      <c r="N3" s="19">
        <f t="shared" si="1"/>
        <v>78</v>
      </c>
      <c r="O3" s="19">
        <f t="shared" si="1"/>
        <v>78</v>
      </c>
      <c r="V3" t="s">
        <v>240</v>
      </c>
    </row>
    <row r="4" spans="1:22" ht="12.75">
      <c r="A4" s="6" t="s">
        <v>143</v>
      </c>
      <c r="B4" s="20">
        <f aca="true" t="shared" si="2" ref="B4:O4">COUNTIF(B6:B506,"&gt;2")/B3</f>
        <v>0.8589743589743589</v>
      </c>
      <c r="C4" s="35">
        <f t="shared" si="2"/>
        <v>0.14102564102564102</v>
      </c>
      <c r="D4" s="20">
        <f t="shared" si="2"/>
        <v>0.7468354430379747</v>
      </c>
      <c r="E4" s="35">
        <f t="shared" si="2"/>
        <v>0.25316455696202533</v>
      </c>
      <c r="F4" s="20">
        <f t="shared" si="2"/>
        <v>0.569620253164557</v>
      </c>
      <c r="G4" s="35">
        <f t="shared" si="2"/>
        <v>0.43037974683544306</v>
      </c>
      <c r="H4" s="20">
        <f t="shared" si="2"/>
        <v>0.5714285714285714</v>
      </c>
      <c r="I4" s="35">
        <f t="shared" si="2"/>
        <v>0.42857142857142855</v>
      </c>
      <c r="J4" s="20">
        <f t="shared" si="2"/>
        <v>0.4675324675324675</v>
      </c>
      <c r="K4" s="35">
        <f t="shared" si="2"/>
        <v>0.5324675324675324</v>
      </c>
      <c r="L4" s="20">
        <f t="shared" si="2"/>
        <v>0.24050632911392406</v>
      </c>
      <c r="M4" s="35">
        <f t="shared" si="2"/>
        <v>0.759493670886076</v>
      </c>
      <c r="N4" s="20">
        <f t="shared" si="2"/>
        <v>0.14102564102564102</v>
      </c>
      <c r="O4" s="20">
        <f t="shared" si="2"/>
        <v>0.8589743589743589</v>
      </c>
      <c r="V4" t="s">
        <v>241</v>
      </c>
    </row>
    <row r="5" spans="1:22" ht="13.5" thickBot="1">
      <c r="A5" s="3"/>
      <c r="B5" s="22" t="s">
        <v>146</v>
      </c>
      <c r="C5" s="36" t="s">
        <v>239</v>
      </c>
      <c r="D5" s="31" t="s">
        <v>367</v>
      </c>
      <c r="E5" s="36" t="s">
        <v>368</v>
      </c>
      <c r="F5" s="31" t="s">
        <v>369</v>
      </c>
      <c r="G5" s="23" t="s">
        <v>243</v>
      </c>
      <c r="H5" s="21" t="s">
        <v>370</v>
      </c>
      <c r="I5" s="23" t="s">
        <v>371</v>
      </c>
      <c r="J5" s="21" t="s">
        <v>372</v>
      </c>
      <c r="K5" s="36" t="s">
        <v>373</v>
      </c>
      <c r="L5" s="31" t="s">
        <v>374</v>
      </c>
      <c r="M5" s="36" t="s">
        <v>375</v>
      </c>
      <c r="N5" s="31" t="s">
        <v>376</v>
      </c>
      <c r="O5" s="23" t="s">
        <v>377</v>
      </c>
      <c r="V5" t="s">
        <v>242</v>
      </c>
    </row>
    <row r="6" spans="1:22" ht="12.75">
      <c r="A6" s="4" t="s">
        <v>144</v>
      </c>
      <c r="B6" s="7">
        <v>5</v>
      </c>
      <c r="C6" s="24">
        <v>0</v>
      </c>
      <c r="D6" s="10">
        <v>3</v>
      </c>
      <c r="E6" s="24">
        <v>2</v>
      </c>
      <c r="F6" s="10">
        <v>0</v>
      </c>
      <c r="G6" s="24">
        <v>5</v>
      </c>
      <c r="H6" s="10">
        <v>3</v>
      </c>
      <c r="I6" s="24">
        <v>2</v>
      </c>
      <c r="J6" s="10">
        <v>2</v>
      </c>
      <c r="K6" s="24">
        <v>3</v>
      </c>
      <c r="L6" s="10">
        <v>0</v>
      </c>
      <c r="M6" s="24">
        <v>5</v>
      </c>
      <c r="N6" s="10">
        <v>2</v>
      </c>
      <c r="O6" s="24">
        <v>3</v>
      </c>
      <c r="P6" s="16">
        <f aca="true" t="shared" si="3" ref="P6:P69">SUM(B6:O6)</f>
        <v>35</v>
      </c>
      <c r="Q6" s="40"/>
      <c r="R6" s="14" t="s">
        <v>183</v>
      </c>
      <c r="V6" t="s">
        <v>243</v>
      </c>
    </row>
    <row r="7" spans="1:22" ht="12.75">
      <c r="A7" s="4" t="s">
        <v>206</v>
      </c>
      <c r="B7" s="8">
        <v>5</v>
      </c>
      <c r="C7" s="25">
        <v>0</v>
      </c>
      <c r="D7" s="11">
        <v>5</v>
      </c>
      <c r="E7" s="25">
        <v>0</v>
      </c>
      <c r="F7" s="11">
        <v>5</v>
      </c>
      <c r="G7" s="25">
        <v>0</v>
      </c>
      <c r="H7" s="11">
        <v>0</v>
      </c>
      <c r="I7" s="25">
        <v>5</v>
      </c>
      <c r="J7" s="11">
        <v>0</v>
      </c>
      <c r="K7" s="25">
        <v>5</v>
      </c>
      <c r="L7" s="11">
        <v>0</v>
      </c>
      <c r="M7" s="25">
        <v>5</v>
      </c>
      <c r="N7" s="11">
        <v>0</v>
      </c>
      <c r="O7" s="25">
        <v>5</v>
      </c>
      <c r="P7" s="16">
        <f t="shared" si="3"/>
        <v>35</v>
      </c>
      <c r="Q7" s="40"/>
      <c r="R7">
        <f>$B1</f>
        <v>325</v>
      </c>
      <c r="S7" t="s">
        <v>196</v>
      </c>
      <c r="T7" t="str">
        <f>$V$1</f>
        <v>KleenexTissue50</v>
      </c>
      <c r="V7" t="s">
        <v>244</v>
      </c>
    </row>
    <row r="8" spans="1:22" ht="12.75">
      <c r="A8" s="4" t="s">
        <v>440</v>
      </c>
      <c r="B8" s="8">
        <v>5</v>
      </c>
      <c r="C8" s="25">
        <v>0</v>
      </c>
      <c r="D8" s="11">
        <v>3</v>
      </c>
      <c r="E8" s="25">
        <v>2</v>
      </c>
      <c r="F8" s="11">
        <v>3</v>
      </c>
      <c r="G8" s="25">
        <v>2</v>
      </c>
      <c r="H8" s="11">
        <v>3</v>
      </c>
      <c r="I8" s="25">
        <v>2</v>
      </c>
      <c r="J8" s="11">
        <v>3</v>
      </c>
      <c r="K8" s="25">
        <v>2</v>
      </c>
      <c r="L8" s="11">
        <v>3</v>
      </c>
      <c r="M8" s="25">
        <v>2</v>
      </c>
      <c r="N8" s="11">
        <v>2</v>
      </c>
      <c r="O8" s="25">
        <v>3</v>
      </c>
      <c r="P8" s="16">
        <f t="shared" si="3"/>
        <v>35</v>
      </c>
      <c r="Q8" s="40"/>
      <c r="R8">
        <f>$C1</f>
        <v>65</v>
      </c>
      <c r="S8" t="s">
        <v>196</v>
      </c>
      <c r="T8" t="str">
        <f>$V$2</f>
        <v>Curt</v>
      </c>
      <c r="V8" t="s">
        <v>245</v>
      </c>
    </row>
    <row r="9" spans="1:22" ht="12.75">
      <c r="A9" s="4" t="s">
        <v>147</v>
      </c>
      <c r="B9" s="8">
        <v>5</v>
      </c>
      <c r="C9" s="25">
        <v>0</v>
      </c>
      <c r="D9" s="11">
        <v>3</v>
      </c>
      <c r="E9" s="25">
        <v>2</v>
      </c>
      <c r="F9" s="11">
        <v>3</v>
      </c>
      <c r="G9" s="25">
        <v>2</v>
      </c>
      <c r="H9" s="11">
        <v>2</v>
      </c>
      <c r="I9" s="25">
        <v>3</v>
      </c>
      <c r="J9" s="11">
        <v>3</v>
      </c>
      <c r="K9" s="25">
        <v>2</v>
      </c>
      <c r="L9" s="11">
        <v>2</v>
      </c>
      <c r="M9" s="25">
        <v>3</v>
      </c>
      <c r="N9" s="11">
        <v>0</v>
      </c>
      <c r="O9" s="25">
        <v>5</v>
      </c>
      <c r="P9" s="16">
        <f t="shared" si="3"/>
        <v>35</v>
      </c>
      <c r="Q9" s="40"/>
      <c r="T9" s="29" t="s">
        <v>186</v>
      </c>
      <c r="V9" t="s">
        <v>246</v>
      </c>
    </row>
    <row r="10" spans="1:22" ht="12.75">
      <c r="A10" s="4" t="s">
        <v>458</v>
      </c>
      <c r="B10" s="8"/>
      <c r="C10" s="25"/>
      <c r="D10" s="11">
        <v>5</v>
      </c>
      <c r="E10" s="25">
        <v>0</v>
      </c>
      <c r="F10" s="11">
        <v>5</v>
      </c>
      <c r="G10" s="25">
        <v>0</v>
      </c>
      <c r="H10" s="11">
        <v>0</v>
      </c>
      <c r="I10" s="25">
        <v>5</v>
      </c>
      <c r="J10" s="11">
        <v>0</v>
      </c>
      <c r="K10" s="25">
        <v>5</v>
      </c>
      <c r="L10" s="11">
        <v>0</v>
      </c>
      <c r="M10" s="25">
        <v>5</v>
      </c>
      <c r="N10" s="11"/>
      <c r="O10" s="25"/>
      <c r="P10" s="16">
        <f t="shared" si="3"/>
        <v>25</v>
      </c>
      <c r="Q10" s="40"/>
      <c r="R10">
        <f>$D1</f>
        <v>269</v>
      </c>
      <c r="S10" t="s">
        <v>196</v>
      </c>
      <c r="T10" t="str">
        <f>$V$3</f>
        <v>Aeon Azuran</v>
      </c>
      <c r="V10" t="s">
        <v>247</v>
      </c>
    </row>
    <row r="11" spans="1:22" ht="12.75">
      <c r="A11" s="4" t="s">
        <v>152</v>
      </c>
      <c r="B11" s="8">
        <v>5</v>
      </c>
      <c r="C11" s="25">
        <v>0</v>
      </c>
      <c r="D11" s="11">
        <v>3</v>
      </c>
      <c r="E11" s="25">
        <v>2</v>
      </c>
      <c r="F11" s="11">
        <v>3</v>
      </c>
      <c r="G11" s="25">
        <v>2</v>
      </c>
      <c r="H11" s="11">
        <v>3</v>
      </c>
      <c r="I11" s="25">
        <v>2</v>
      </c>
      <c r="J11" s="11">
        <v>2</v>
      </c>
      <c r="K11" s="25">
        <v>3</v>
      </c>
      <c r="L11" s="11">
        <v>5</v>
      </c>
      <c r="M11" s="25">
        <v>0</v>
      </c>
      <c r="N11" s="11">
        <v>2</v>
      </c>
      <c r="O11" s="25">
        <v>3</v>
      </c>
      <c r="P11" s="16">
        <f t="shared" si="3"/>
        <v>35</v>
      </c>
      <c r="Q11" s="40"/>
      <c r="R11">
        <f>$E1</f>
        <v>126</v>
      </c>
      <c r="S11" t="s">
        <v>196</v>
      </c>
      <c r="T11" t="str">
        <f>$V$4</f>
        <v>RX7InfinitiIII</v>
      </c>
      <c r="V11" t="s">
        <v>248</v>
      </c>
    </row>
    <row r="12" spans="1:22" ht="12.75">
      <c r="A12" s="4" t="s">
        <v>154</v>
      </c>
      <c r="B12" s="8">
        <v>4</v>
      </c>
      <c r="C12" s="25">
        <v>1</v>
      </c>
      <c r="D12" s="11">
        <v>3</v>
      </c>
      <c r="E12" s="25">
        <v>2</v>
      </c>
      <c r="F12" s="11">
        <v>3</v>
      </c>
      <c r="G12" s="25">
        <v>2</v>
      </c>
      <c r="H12" s="11">
        <v>3</v>
      </c>
      <c r="I12" s="25">
        <v>2</v>
      </c>
      <c r="J12" s="11">
        <v>3</v>
      </c>
      <c r="K12" s="25">
        <v>2</v>
      </c>
      <c r="L12" s="11">
        <v>2</v>
      </c>
      <c r="M12" s="25">
        <v>3</v>
      </c>
      <c r="N12" s="11">
        <v>1</v>
      </c>
      <c r="O12" s="25">
        <v>4</v>
      </c>
      <c r="P12" s="16">
        <f t="shared" si="3"/>
        <v>35</v>
      </c>
      <c r="Q12" s="40"/>
      <c r="T12" s="29" t="s">
        <v>186</v>
      </c>
      <c r="V12" t="s">
        <v>249</v>
      </c>
    </row>
    <row r="13" spans="1:22" ht="12.75">
      <c r="A13" s="4" t="s">
        <v>377</v>
      </c>
      <c r="B13" s="8">
        <v>5</v>
      </c>
      <c r="C13" s="25">
        <v>0</v>
      </c>
      <c r="D13" s="11">
        <v>3</v>
      </c>
      <c r="E13" s="25">
        <v>2</v>
      </c>
      <c r="F13" s="11">
        <v>3</v>
      </c>
      <c r="G13" s="25">
        <v>2</v>
      </c>
      <c r="H13" s="11">
        <v>2</v>
      </c>
      <c r="I13" s="25">
        <v>3</v>
      </c>
      <c r="J13" s="11">
        <v>5</v>
      </c>
      <c r="K13" s="25">
        <v>0</v>
      </c>
      <c r="L13" s="11">
        <v>0</v>
      </c>
      <c r="M13" s="25">
        <v>5</v>
      </c>
      <c r="N13" s="11">
        <v>0</v>
      </c>
      <c r="O13" s="25">
        <v>5</v>
      </c>
      <c r="P13" s="16">
        <f t="shared" si="3"/>
        <v>35</v>
      </c>
      <c r="Q13" s="40"/>
      <c r="R13">
        <f>$F1</f>
        <v>205</v>
      </c>
      <c r="S13" t="s">
        <v>196</v>
      </c>
      <c r="T13" t="str">
        <f>$V$5</f>
        <v>Heroic Metool</v>
      </c>
      <c r="V13" t="s">
        <v>250</v>
      </c>
    </row>
    <row r="14" spans="1:22" ht="12.75">
      <c r="A14" s="4" t="s">
        <v>150</v>
      </c>
      <c r="B14" s="8">
        <v>4</v>
      </c>
      <c r="C14" s="25">
        <v>1</v>
      </c>
      <c r="D14" s="11">
        <v>2</v>
      </c>
      <c r="E14" s="25">
        <v>3</v>
      </c>
      <c r="F14" s="11">
        <v>4</v>
      </c>
      <c r="G14" s="25">
        <v>1</v>
      </c>
      <c r="H14" s="11">
        <v>2</v>
      </c>
      <c r="I14" s="25">
        <v>3</v>
      </c>
      <c r="J14" s="11">
        <v>4</v>
      </c>
      <c r="K14" s="25">
        <v>1</v>
      </c>
      <c r="L14" s="11">
        <v>3</v>
      </c>
      <c r="M14" s="25">
        <v>2</v>
      </c>
      <c r="N14" s="11">
        <v>2</v>
      </c>
      <c r="O14" s="25">
        <v>3</v>
      </c>
      <c r="P14" s="16">
        <f t="shared" si="3"/>
        <v>35</v>
      </c>
      <c r="Q14" s="40"/>
      <c r="R14">
        <f>$G1</f>
        <v>190</v>
      </c>
      <c r="S14" t="s">
        <v>196</v>
      </c>
      <c r="T14" t="str">
        <f>$V$6</f>
        <v>Inviso</v>
      </c>
      <c r="V14" t="s">
        <v>251</v>
      </c>
    </row>
    <row r="15" spans="1:20" ht="12.75">
      <c r="A15" s="4" t="s">
        <v>370</v>
      </c>
      <c r="B15" s="8">
        <v>4</v>
      </c>
      <c r="C15" s="25">
        <v>1</v>
      </c>
      <c r="D15" s="11">
        <v>3</v>
      </c>
      <c r="E15" s="25">
        <v>2</v>
      </c>
      <c r="F15" s="11">
        <v>1</v>
      </c>
      <c r="G15" s="25">
        <v>4</v>
      </c>
      <c r="H15" s="11">
        <v>5</v>
      </c>
      <c r="I15" s="25">
        <v>0</v>
      </c>
      <c r="J15" s="11">
        <v>5</v>
      </c>
      <c r="K15" s="25">
        <v>0</v>
      </c>
      <c r="L15" s="11">
        <v>0</v>
      </c>
      <c r="M15" s="25">
        <v>5</v>
      </c>
      <c r="N15" s="11">
        <v>2</v>
      </c>
      <c r="O15" s="25">
        <v>3</v>
      </c>
      <c r="P15" s="16">
        <f t="shared" si="3"/>
        <v>35</v>
      </c>
      <c r="Q15" s="40"/>
      <c r="T15" s="29" t="s">
        <v>186</v>
      </c>
    </row>
    <row r="16" spans="1:20" ht="12.75">
      <c r="A16" s="4" t="s">
        <v>346</v>
      </c>
      <c r="B16" s="8">
        <v>4</v>
      </c>
      <c r="C16" s="25">
        <v>1</v>
      </c>
      <c r="D16" s="11">
        <v>5</v>
      </c>
      <c r="E16" s="25">
        <v>0</v>
      </c>
      <c r="F16" s="11">
        <v>4</v>
      </c>
      <c r="G16" s="25">
        <v>1</v>
      </c>
      <c r="H16" s="11">
        <v>0</v>
      </c>
      <c r="I16" s="25">
        <v>5</v>
      </c>
      <c r="J16" s="11">
        <v>0</v>
      </c>
      <c r="K16" s="25">
        <v>5</v>
      </c>
      <c r="L16" s="11">
        <v>0</v>
      </c>
      <c r="M16" s="25">
        <v>5</v>
      </c>
      <c r="N16" s="11">
        <v>2</v>
      </c>
      <c r="O16" s="25">
        <v>3</v>
      </c>
      <c r="P16" s="16">
        <f t="shared" si="3"/>
        <v>35</v>
      </c>
      <c r="Q16" s="40"/>
      <c r="R16">
        <f>$H1</f>
        <v>209</v>
      </c>
      <c r="S16" t="s">
        <v>196</v>
      </c>
      <c r="T16" t="str">
        <f>$V$7</f>
        <v>TurnTurnTurn</v>
      </c>
    </row>
    <row r="17" spans="1:20" ht="12.75">
      <c r="A17" s="4" t="s">
        <v>329</v>
      </c>
      <c r="B17" s="8">
        <v>5</v>
      </c>
      <c r="C17" s="25">
        <v>0</v>
      </c>
      <c r="D17" s="11">
        <v>5</v>
      </c>
      <c r="E17" s="25">
        <v>0</v>
      </c>
      <c r="F17" s="11">
        <v>1</v>
      </c>
      <c r="G17" s="25">
        <v>4</v>
      </c>
      <c r="H17" s="11">
        <v>3</v>
      </c>
      <c r="I17" s="25">
        <v>2</v>
      </c>
      <c r="J17" s="11">
        <v>0</v>
      </c>
      <c r="K17" s="25">
        <v>5</v>
      </c>
      <c r="L17" s="11">
        <v>1</v>
      </c>
      <c r="M17" s="25">
        <v>4</v>
      </c>
      <c r="N17" s="11">
        <v>1</v>
      </c>
      <c r="O17" s="25">
        <v>4</v>
      </c>
      <c r="P17" s="16">
        <f t="shared" si="3"/>
        <v>35</v>
      </c>
      <c r="Q17" s="40"/>
      <c r="R17">
        <f>$I1</f>
        <v>176</v>
      </c>
      <c r="S17" t="s">
        <v>196</v>
      </c>
      <c r="T17" t="str">
        <f>$V$8</f>
        <v>Whit3_Rabb1t</v>
      </c>
    </row>
    <row r="18" spans="1:20" ht="12.75">
      <c r="A18" s="4" t="s">
        <v>166</v>
      </c>
      <c r="B18" s="8">
        <v>5</v>
      </c>
      <c r="C18" s="25">
        <v>0</v>
      </c>
      <c r="D18" s="11">
        <v>4</v>
      </c>
      <c r="E18" s="25">
        <v>1</v>
      </c>
      <c r="F18" s="11">
        <v>3</v>
      </c>
      <c r="G18" s="25">
        <v>2</v>
      </c>
      <c r="H18" s="11">
        <v>2</v>
      </c>
      <c r="I18" s="25">
        <v>3</v>
      </c>
      <c r="J18" s="11">
        <v>3</v>
      </c>
      <c r="K18" s="25">
        <v>2</v>
      </c>
      <c r="L18" s="11">
        <v>4</v>
      </c>
      <c r="M18" s="25">
        <v>1</v>
      </c>
      <c r="N18" s="11">
        <v>1</v>
      </c>
      <c r="O18" s="25">
        <v>4</v>
      </c>
      <c r="P18" s="16">
        <f t="shared" si="3"/>
        <v>35</v>
      </c>
      <c r="Q18" s="40"/>
      <c r="T18" s="29" t="s">
        <v>186</v>
      </c>
    </row>
    <row r="19" spans="1:20" ht="12.75">
      <c r="A19" s="4" t="s">
        <v>386</v>
      </c>
      <c r="B19" s="8">
        <v>5</v>
      </c>
      <c r="C19" s="25">
        <v>0</v>
      </c>
      <c r="D19" s="11">
        <v>4</v>
      </c>
      <c r="E19" s="25">
        <v>1</v>
      </c>
      <c r="F19" s="11">
        <v>0</v>
      </c>
      <c r="G19" s="25">
        <v>5</v>
      </c>
      <c r="H19" s="11">
        <v>4</v>
      </c>
      <c r="I19" s="25">
        <v>1</v>
      </c>
      <c r="J19" s="11"/>
      <c r="K19" s="25"/>
      <c r="L19" s="11">
        <v>4</v>
      </c>
      <c r="M19" s="25">
        <v>1</v>
      </c>
      <c r="N19" s="11">
        <v>0</v>
      </c>
      <c r="O19" s="25">
        <v>5</v>
      </c>
      <c r="P19" s="16">
        <f t="shared" si="3"/>
        <v>30</v>
      </c>
      <c r="Q19" s="40"/>
      <c r="R19">
        <f>$J1</f>
        <v>178</v>
      </c>
      <c r="S19" t="s">
        <v>196</v>
      </c>
      <c r="T19" t="str">
        <f>$V$9</f>
        <v>TheRealosix</v>
      </c>
    </row>
    <row r="20" spans="1:20" ht="12.75">
      <c r="A20" s="4" t="s">
        <v>165</v>
      </c>
      <c r="B20" s="8">
        <v>4</v>
      </c>
      <c r="C20" s="25">
        <v>1</v>
      </c>
      <c r="D20" s="11">
        <v>2</v>
      </c>
      <c r="E20" s="25">
        <v>3</v>
      </c>
      <c r="F20" s="11">
        <v>1</v>
      </c>
      <c r="G20" s="25">
        <v>4</v>
      </c>
      <c r="H20" s="11">
        <v>1</v>
      </c>
      <c r="I20" s="25">
        <v>4</v>
      </c>
      <c r="J20" s="11">
        <v>5</v>
      </c>
      <c r="K20" s="25">
        <v>0</v>
      </c>
      <c r="L20" s="11">
        <v>4</v>
      </c>
      <c r="M20" s="25">
        <v>1</v>
      </c>
      <c r="N20" s="11">
        <v>1</v>
      </c>
      <c r="O20" s="25">
        <v>4</v>
      </c>
      <c r="P20" s="16">
        <f t="shared" si="3"/>
        <v>35</v>
      </c>
      <c r="Q20" s="40"/>
      <c r="R20">
        <f>$K1</f>
        <v>207</v>
      </c>
      <c r="S20" t="s">
        <v>196</v>
      </c>
      <c r="T20" t="str">
        <f>$V$10</f>
        <v>Do not even ask</v>
      </c>
    </row>
    <row r="21" spans="1:20" ht="12.75">
      <c r="A21" s="4" t="s">
        <v>457</v>
      </c>
      <c r="B21" s="8">
        <v>2</v>
      </c>
      <c r="C21" s="25">
        <v>3</v>
      </c>
      <c r="D21" s="11">
        <v>1</v>
      </c>
      <c r="E21" s="25">
        <v>4</v>
      </c>
      <c r="F21" s="11">
        <v>2</v>
      </c>
      <c r="G21" s="25">
        <v>3</v>
      </c>
      <c r="H21" s="11">
        <v>3</v>
      </c>
      <c r="I21" s="25">
        <v>2</v>
      </c>
      <c r="J21" s="11">
        <v>3</v>
      </c>
      <c r="K21" s="25">
        <v>2</v>
      </c>
      <c r="L21" s="11">
        <v>1</v>
      </c>
      <c r="M21" s="25">
        <v>4</v>
      </c>
      <c r="N21" s="11">
        <v>0</v>
      </c>
      <c r="O21" s="25">
        <v>5</v>
      </c>
      <c r="P21" s="16">
        <f t="shared" si="3"/>
        <v>35</v>
      </c>
      <c r="Q21" s="40"/>
      <c r="T21" s="29" t="s">
        <v>186</v>
      </c>
    </row>
    <row r="22" spans="1:20" ht="12.75">
      <c r="A22" s="4" t="s">
        <v>399</v>
      </c>
      <c r="B22" s="8">
        <v>4</v>
      </c>
      <c r="C22" s="25">
        <v>1</v>
      </c>
      <c r="D22" s="11">
        <v>4</v>
      </c>
      <c r="E22" s="25">
        <v>1</v>
      </c>
      <c r="F22" s="11">
        <v>3</v>
      </c>
      <c r="G22" s="25">
        <v>2</v>
      </c>
      <c r="H22" s="11">
        <v>0</v>
      </c>
      <c r="I22" s="25">
        <v>5</v>
      </c>
      <c r="J22" s="11">
        <v>1</v>
      </c>
      <c r="K22" s="25">
        <v>4</v>
      </c>
      <c r="L22" s="11">
        <v>2</v>
      </c>
      <c r="M22" s="25">
        <v>3</v>
      </c>
      <c r="N22" s="11">
        <v>1</v>
      </c>
      <c r="O22" s="25">
        <v>4</v>
      </c>
      <c r="P22" s="16">
        <f t="shared" si="3"/>
        <v>35</v>
      </c>
      <c r="Q22" s="40"/>
      <c r="R22">
        <f>$L1</f>
        <v>128</v>
      </c>
      <c r="S22" t="s">
        <v>196</v>
      </c>
      <c r="T22" t="str">
        <f>$V$11</f>
        <v>charmander6000</v>
      </c>
    </row>
    <row r="23" spans="1:20" ht="12.75">
      <c r="A23" s="4" t="s">
        <v>261</v>
      </c>
      <c r="B23" s="8">
        <v>4</v>
      </c>
      <c r="C23" s="25">
        <v>1</v>
      </c>
      <c r="D23" s="11">
        <v>2</v>
      </c>
      <c r="E23" s="25">
        <v>3</v>
      </c>
      <c r="F23" s="11">
        <v>1</v>
      </c>
      <c r="G23" s="25">
        <v>4</v>
      </c>
      <c r="H23" s="11">
        <v>4</v>
      </c>
      <c r="I23" s="25">
        <v>1</v>
      </c>
      <c r="J23" s="11">
        <v>4</v>
      </c>
      <c r="K23" s="25">
        <v>1</v>
      </c>
      <c r="L23" s="11">
        <v>0</v>
      </c>
      <c r="M23" s="25">
        <v>5</v>
      </c>
      <c r="N23" s="11">
        <v>0</v>
      </c>
      <c r="O23" s="25">
        <v>5</v>
      </c>
      <c r="P23" s="16">
        <f t="shared" si="3"/>
        <v>35</v>
      </c>
      <c r="Q23" s="40"/>
      <c r="R23">
        <f>$M1</f>
        <v>267</v>
      </c>
      <c r="S23" t="s">
        <v>196</v>
      </c>
      <c r="T23" t="str">
        <f>$V$12</f>
        <v>Karma Hunter</v>
      </c>
    </row>
    <row r="24" spans="1:20" ht="12.75">
      <c r="A24" s="4" t="s">
        <v>400</v>
      </c>
      <c r="B24" s="8">
        <v>3</v>
      </c>
      <c r="C24" s="25">
        <v>2</v>
      </c>
      <c r="D24" s="11">
        <v>4</v>
      </c>
      <c r="E24" s="25">
        <v>1</v>
      </c>
      <c r="F24" s="11">
        <v>4</v>
      </c>
      <c r="G24" s="25">
        <v>1</v>
      </c>
      <c r="H24" s="11">
        <v>2</v>
      </c>
      <c r="I24" s="25">
        <v>3</v>
      </c>
      <c r="J24" s="11">
        <v>1</v>
      </c>
      <c r="K24" s="25">
        <v>4</v>
      </c>
      <c r="L24" s="11">
        <v>2</v>
      </c>
      <c r="M24" s="25">
        <v>3</v>
      </c>
      <c r="N24" s="11">
        <v>3</v>
      </c>
      <c r="O24" s="25">
        <v>2</v>
      </c>
      <c r="P24" s="16">
        <f t="shared" si="3"/>
        <v>35</v>
      </c>
      <c r="Q24" s="40"/>
      <c r="T24" s="29" t="s">
        <v>186</v>
      </c>
    </row>
    <row r="25" spans="1:20" ht="12.75">
      <c r="A25" s="4" t="s">
        <v>349</v>
      </c>
      <c r="B25" s="8">
        <v>2</v>
      </c>
      <c r="C25" s="25">
        <v>3</v>
      </c>
      <c r="D25" s="11">
        <v>2</v>
      </c>
      <c r="E25" s="25">
        <v>3</v>
      </c>
      <c r="F25" s="11">
        <v>3</v>
      </c>
      <c r="G25" s="25">
        <v>2</v>
      </c>
      <c r="H25" s="11">
        <v>1</v>
      </c>
      <c r="I25" s="25">
        <v>4</v>
      </c>
      <c r="J25" s="11">
        <v>5</v>
      </c>
      <c r="K25" s="25">
        <v>0</v>
      </c>
      <c r="L25" s="11">
        <v>3</v>
      </c>
      <c r="M25" s="25">
        <v>2</v>
      </c>
      <c r="N25" s="11">
        <v>1</v>
      </c>
      <c r="O25" s="25">
        <v>4</v>
      </c>
      <c r="P25" s="16">
        <f t="shared" si="3"/>
        <v>35</v>
      </c>
      <c r="Q25" s="40"/>
      <c r="R25">
        <f>$N1</f>
        <v>97</v>
      </c>
      <c r="S25" t="s">
        <v>196</v>
      </c>
      <c r="T25" t="str">
        <f>$V$13</f>
        <v>ChocoTuar</v>
      </c>
    </row>
    <row r="26" spans="1:20" ht="12.75">
      <c r="A26" s="4" t="s">
        <v>167</v>
      </c>
      <c r="B26" s="8">
        <v>5</v>
      </c>
      <c r="C26" s="25">
        <v>0</v>
      </c>
      <c r="D26" s="11">
        <v>4</v>
      </c>
      <c r="E26" s="25">
        <v>1</v>
      </c>
      <c r="F26" s="11">
        <v>3</v>
      </c>
      <c r="G26" s="25">
        <v>2</v>
      </c>
      <c r="H26" s="11">
        <v>4</v>
      </c>
      <c r="I26" s="25">
        <v>1</v>
      </c>
      <c r="J26" s="11">
        <v>2</v>
      </c>
      <c r="K26" s="25">
        <v>3</v>
      </c>
      <c r="L26" s="11">
        <v>1</v>
      </c>
      <c r="M26" s="25">
        <v>4</v>
      </c>
      <c r="N26" s="11">
        <v>0</v>
      </c>
      <c r="O26" s="25">
        <v>5</v>
      </c>
      <c r="P26" s="16">
        <f t="shared" si="3"/>
        <v>35</v>
      </c>
      <c r="Q26" s="40"/>
      <c r="R26">
        <f>$O1</f>
        <v>293</v>
      </c>
      <c r="S26" t="s">
        <v>196</v>
      </c>
      <c r="T26" t="str">
        <f>$V$14</f>
        <v>TheKnightOfNee</v>
      </c>
    </row>
    <row r="27" spans="1:17" ht="12.75">
      <c r="A27" s="4" t="s">
        <v>373</v>
      </c>
      <c r="B27" s="8">
        <v>5</v>
      </c>
      <c r="C27" s="25">
        <v>0</v>
      </c>
      <c r="D27" s="11">
        <v>5</v>
      </c>
      <c r="E27" s="25">
        <v>0</v>
      </c>
      <c r="F27" s="11">
        <v>0</v>
      </c>
      <c r="G27" s="25">
        <v>5</v>
      </c>
      <c r="H27" s="11">
        <v>5</v>
      </c>
      <c r="I27" s="25">
        <v>0</v>
      </c>
      <c r="J27" s="11">
        <v>0</v>
      </c>
      <c r="K27" s="25">
        <v>5</v>
      </c>
      <c r="L27" s="11">
        <v>0</v>
      </c>
      <c r="M27" s="25">
        <v>5</v>
      </c>
      <c r="N27" s="11">
        <v>0</v>
      </c>
      <c r="O27" s="25">
        <v>5</v>
      </c>
      <c r="P27" s="16">
        <f t="shared" si="3"/>
        <v>35</v>
      </c>
      <c r="Q27" s="40"/>
    </row>
    <row r="28" spans="1:18" ht="12.75">
      <c r="A28" s="4" t="s">
        <v>155</v>
      </c>
      <c r="B28" s="8">
        <v>5</v>
      </c>
      <c r="C28" s="25">
        <v>0</v>
      </c>
      <c r="D28" s="11">
        <v>5</v>
      </c>
      <c r="E28" s="25">
        <v>0</v>
      </c>
      <c r="F28" s="11">
        <v>4</v>
      </c>
      <c r="G28" s="25">
        <v>1</v>
      </c>
      <c r="H28" s="11">
        <v>4</v>
      </c>
      <c r="I28" s="25">
        <v>1</v>
      </c>
      <c r="J28" s="11">
        <v>2</v>
      </c>
      <c r="K28" s="25">
        <v>3</v>
      </c>
      <c r="L28" s="11">
        <v>1</v>
      </c>
      <c r="M28" s="25">
        <v>4</v>
      </c>
      <c r="N28" s="11">
        <v>1</v>
      </c>
      <c r="O28" s="25">
        <v>4</v>
      </c>
      <c r="P28" s="16">
        <f t="shared" si="3"/>
        <v>35</v>
      </c>
      <c r="Q28" s="40"/>
      <c r="R28" s="14" t="s">
        <v>184</v>
      </c>
    </row>
    <row r="29" spans="1:20" ht="12.75">
      <c r="A29" s="4" t="s">
        <v>459</v>
      </c>
      <c r="B29" s="8">
        <v>5</v>
      </c>
      <c r="C29" s="25">
        <v>0</v>
      </c>
      <c r="D29" s="11">
        <v>2</v>
      </c>
      <c r="E29" s="25">
        <v>3</v>
      </c>
      <c r="F29" s="11">
        <v>1</v>
      </c>
      <c r="G29" s="25">
        <v>4</v>
      </c>
      <c r="H29" s="11">
        <v>2</v>
      </c>
      <c r="I29" s="25">
        <v>3</v>
      </c>
      <c r="J29" s="11">
        <v>2</v>
      </c>
      <c r="K29" s="25">
        <v>3</v>
      </c>
      <c r="L29" s="11">
        <v>0</v>
      </c>
      <c r="M29" s="25">
        <v>5</v>
      </c>
      <c r="N29" s="11">
        <v>0</v>
      </c>
      <c r="O29" s="25">
        <v>5</v>
      </c>
      <c r="P29" s="16">
        <f t="shared" si="3"/>
        <v>35</v>
      </c>
      <c r="Q29" s="40"/>
      <c r="R29" s="30">
        <f>$B2</f>
        <v>0.8333333333333334</v>
      </c>
      <c r="S29" t="s">
        <v>196</v>
      </c>
      <c r="T29" t="str">
        <f>$V$1</f>
        <v>KleenexTissue50</v>
      </c>
    </row>
    <row r="30" spans="1:20" ht="12.75">
      <c r="A30" s="4" t="s">
        <v>448</v>
      </c>
      <c r="B30" s="8">
        <v>4</v>
      </c>
      <c r="C30" s="25">
        <v>1</v>
      </c>
      <c r="D30" s="11">
        <v>3</v>
      </c>
      <c r="E30" s="25">
        <v>2</v>
      </c>
      <c r="F30" s="11">
        <v>2</v>
      </c>
      <c r="G30" s="25">
        <v>3</v>
      </c>
      <c r="H30" s="11">
        <v>4</v>
      </c>
      <c r="I30" s="25">
        <v>1</v>
      </c>
      <c r="J30" s="11">
        <v>2</v>
      </c>
      <c r="K30" s="25">
        <v>3</v>
      </c>
      <c r="L30" s="11">
        <v>5</v>
      </c>
      <c r="M30" s="25">
        <v>0</v>
      </c>
      <c r="N30" s="11">
        <v>3</v>
      </c>
      <c r="O30" s="25">
        <v>2</v>
      </c>
      <c r="P30" s="16">
        <f t="shared" si="3"/>
        <v>35</v>
      </c>
      <c r="Q30" s="40"/>
      <c r="R30" s="30">
        <f>$C2</f>
        <v>0.16666666666666666</v>
      </c>
      <c r="S30" t="s">
        <v>196</v>
      </c>
      <c r="T30" t="str">
        <f>$V$2</f>
        <v>Curt</v>
      </c>
    </row>
    <row r="31" spans="1:20" ht="12.75">
      <c r="A31" s="4" t="s">
        <v>552</v>
      </c>
      <c r="B31" s="8">
        <v>5</v>
      </c>
      <c r="C31" s="25">
        <v>0</v>
      </c>
      <c r="D31" s="11">
        <v>5</v>
      </c>
      <c r="E31" s="25">
        <v>0</v>
      </c>
      <c r="F31" s="11">
        <v>0</v>
      </c>
      <c r="G31" s="25">
        <v>5</v>
      </c>
      <c r="H31" s="11">
        <v>5</v>
      </c>
      <c r="I31" s="25">
        <v>0</v>
      </c>
      <c r="J31" s="11">
        <v>0</v>
      </c>
      <c r="K31" s="25">
        <v>5</v>
      </c>
      <c r="L31" s="11">
        <v>0</v>
      </c>
      <c r="M31" s="25">
        <v>5</v>
      </c>
      <c r="N31" s="11">
        <v>0</v>
      </c>
      <c r="O31" s="25">
        <v>5</v>
      </c>
      <c r="P31" s="16">
        <f t="shared" si="3"/>
        <v>35</v>
      </c>
      <c r="Q31" s="40"/>
      <c r="T31" s="29" t="s">
        <v>186</v>
      </c>
    </row>
    <row r="32" spans="1:20" ht="12.75">
      <c r="A32" s="4" t="s">
        <v>393</v>
      </c>
      <c r="B32" s="8">
        <v>4</v>
      </c>
      <c r="C32" s="25">
        <v>1</v>
      </c>
      <c r="D32" s="11">
        <v>4</v>
      </c>
      <c r="E32" s="25">
        <v>1</v>
      </c>
      <c r="F32" s="11">
        <v>2</v>
      </c>
      <c r="G32" s="25">
        <v>3</v>
      </c>
      <c r="H32" s="11">
        <v>5</v>
      </c>
      <c r="I32" s="25">
        <v>0</v>
      </c>
      <c r="J32" s="11">
        <v>4</v>
      </c>
      <c r="K32" s="25">
        <v>1</v>
      </c>
      <c r="L32" s="11">
        <v>2</v>
      </c>
      <c r="M32" s="25">
        <v>3</v>
      </c>
      <c r="N32" s="11">
        <v>3</v>
      </c>
      <c r="O32" s="25">
        <v>2</v>
      </c>
      <c r="P32" s="16">
        <f t="shared" si="3"/>
        <v>35</v>
      </c>
      <c r="Q32" s="40"/>
      <c r="R32" s="30">
        <f>$D2</f>
        <v>0.6810126582278481</v>
      </c>
      <c r="S32" t="s">
        <v>196</v>
      </c>
      <c r="T32" t="str">
        <f>$V$3</f>
        <v>Aeon Azuran</v>
      </c>
    </row>
    <row r="33" spans="1:20" ht="12.75">
      <c r="A33" s="4" t="s">
        <v>268</v>
      </c>
      <c r="B33" s="8">
        <v>5</v>
      </c>
      <c r="C33" s="25">
        <v>0</v>
      </c>
      <c r="D33" s="11">
        <v>4</v>
      </c>
      <c r="E33" s="25">
        <v>1</v>
      </c>
      <c r="F33" s="11">
        <v>5</v>
      </c>
      <c r="G33" s="25">
        <v>0</v>
      </c>
      <c r="H33" s="11">
        <v>5</v>
      </c>
      <c r="I33" s="25">
        <v>0</v>
      </c>
      <c r="J33" s="11">
        <v>0</v>
      </c>
      <c r="K33" s="25">
        <v>5</v>
      </c>
      <c r="L33" s="11">
        <v>0</v>
      </c>
      <c r="M33" s="25">
        <v>5</v>
      </c>
      <c r="N33" s="11">
        <v>0</v>
      </c>
      <c r="O33" s="25">
        <v>5</v>
      </c>
      <c r="P33" s="16">
        <f t="shared" si="3"/>
        <v>35</v>
      </c>
      <c r="Q33" s="40"/>
      <c r="R33" s="30">
        <f>$E2</f>
        <v>0.3189873417721519</v>
      </c>
      <c r="S33" t="s">
        <v>196</v>
      </c>
      <c r="T33" t="str">
        <f>$V$4</f>
        <v>RX7InfinitiIII</v>
      </c>
    </row>
    <row r="34" spans="1:20" ht="12.75">
      <c r="A34" s="4" t="s">
        <v>199</v>
      </c>
      <c r="B34" s="8">
        <v>5</v>
      </c>
      <c r="C34" s="25">
        <v>0</v>
      </c>
      <c r="D34" s="11">
        <v>3</v>
      </c>
      <c r="E34" s="25">
        <v>2</v>
      </c>
      <c r="F34" s="11">
        <v>0</v>
      </c>
      <c r="G34" s="25">
        <v>5</v>
      </c>
      <c r="H34" s="11">
        <v>5</v>
      </c>
      <c r="I34" s="25">
        <v>0</v>
      </c>
      <c r="J34" s="11">
        <v>2</v>
      </c>
      <c r="K34" s="25">
        <v>3</v>
      </c>
      <c r="L34" s="11">
        <v>5</v>
      </c>
      <c r="M34" s="25">
        <v>0</v>
      </c>
      <c r="N34" s="11">
        <v>0</v>
      </c>
      <c r="O34" s="25">
        <v>5</v>
      </c>
      <c r="P34" s="16">
        <f t="shared" si="3"/>
        <v>35</v>
      </c>
      <c r="Q34" s="40"/>
      <c r="T34" s="29" t="s">
        <v>186</v>
      </c>
    </row>
    <row r="35" spans="1:20" ht="12.75">
      <c r="A35" s="4" t="s">
        <v>547</v>
      </c>
      <c r="B35" s="8">
        <v>5</v>
      </c>
      <c r="C35" s="25">
        <v>0</v>
      </c>
      <c r="D35" s="11">
        <v>5</v>
      </c>
      <c r="E35" s="25">
        <v>0</v>
      </c>
      <c r="F35" s="11">
        <v>0</v>
      </c>
      <c r="G35" s="25">
        <v>5</v>
      </c>
      <c r="H35" s="11">
        <v>5</v>
      </c>
      <c r="I35" s="25">
        <v>0</v>
      </c>
      <c r="J35" s="11">
        <v>5</v>
      </c>
      <c r="K35" s="25">
        <v>0</v>
      </c>
      <c r="L35" s="11">
        <v>5</v>
      </c>
      <c r="M35" s="25">
        <v>0</v>
      </c>
      <c r="N35" s="11">
        <v>0</v>
      </c>
      <c r="O35" s="25">
        <v>5</v>
      </c>
      <c r="P35" s="16">
        <f t="shared" si="3"/>
        <v>35</v>
      </c>
      <c r="Q35" s="40"/>
      <c r="R35" s="30">
        <f>$F2</f>
        <v>0.5189873417721519</v>
      </c>
      <c r="S35" t="s">
        <v>196</v>
      </c>
      <c r="T35" t="str">
        <f>$V$5</f>
        <v>Heroic Metool</v>
      </c>
    </row>
    <row r="36" spans="1:20" ht="12.75">
      <c r="A36" s="4" t="s">
        <v>446</v>
      </c>
      <c r="B36" s="8">
        <v>0</v>
      </c>
      <c r="C36" s="25">
        <v>5</v>
      </c>
      <c r="D36" s="11">
        <v>3</v>
      </c>
      <c r="E36" s="25">
        <v>2</v>
      </c>
      <c r="F36" s="11">
        <v>5</v>
      </c>
      <c r="G36" s="25">
        <v>0</v>
      </c>
      <c r="H36" s="11">
        <v>0</v>
      </c>
      <c r="I36" s="25">
        <v>5</v>
      </c>
      <c r="J36" s="11">
        <v>3</v>
      </c>
      <c r="K36" s="25">
        <v>2</v>
      </c>
      <c r="L36" s="11">
        <v>1</v>
      </c>
      <c r="M36" s="25">
        <v>4</v>
      </c>
      <c r="N36" s="11">
        <v>5</v>
      </c>
      <c r="O36" s="25">
        <v>0</v>
      </c>
      <c r="P36" s="16">
        <f t="shared" si="3"/>
        <v>35</v>
      </c>
      <c r="Q36" s="40"/>
      <c r="R36" s="30">
        <f>$G2</f>
        <v>0.4810126582278481</v>
      </c>
      <c r="S36" t="s">
        <v>196</v>
      </c>
      <c r="T36" t="str">
        <f>$V$6</f>
        <v>Inviso</v>
      </c>
    </row>
    <row r="37" spans="1:20" ht="12.75">
      <c r="A37" s="4" t="s">
        <v>225</v>
      </c>
      <c r="B37" s="8">
        <v>4</v>
      </c>
      <c r="C37" s="25">
        <v>1</v>
      </c>
      <c r="D37" s="11">
        <v>5</v>
      </c>
      <c r="E37" s="25">
        <v>0</v>
      </c>
      <c r="F37" s="11">
        <v>2</v>
      </c>
      <c r="G37" s="25">
        <v>3</v>
      </c>
      <c r="H37" s="11">
        <v>5</v>
      </c>
      <c r="I37" s="25">
        <v>0</v>
      </c>
      <c r="J37" s="11">
        <v>2</v>
      </c>
      <c r="K37" s="25">
        <v>3</v>
      </c>
      <c r="L37" s="11">
        <v>1</v>
      </c>
      <c r="M37" s="25">
        <v>4</v>
      </c>
      <c r="N37" s="11">
        <v>0</v>
      </c>
      <c r="O37" s="25">
        <v>5</v>
      </c>
      <c r="P37" s="16">
        <f t="shared" si="3"/>
        <v>35</v>
      </c>
      <c r="Q37" s="40"/>
      <c r="T37" s="29" t="s">
        <v>186</v>
      </c>
    </row>
    <row r="38" spans="1:20" ht="12.75">
      <c r="A38" s="4" t="s">
        <v>444</v>
      </c>
      <c r="B38" s="8">
        <v>2</v>
      </c>
      <c r="C38" s="25">
        <v>3</v>
      </c>
      <c r="D38" s="11">
        <v>4</v>
      </c>
      <c r="E38" s="25">
        <v>1</v>
      </c>
      <c r="F38" s="11">
        <v>4</v>
      </c>
      <c r="G38" s="25">
        <v>1</v>
      </c>
      <c r="H38" s="11">
        <v>2</v>
      </c>
      <c r="I38" s="25">
        <v>3</v>
      </c>
      <c r="J38" s="11">
        <v>1</v>
      </c>
      <c r="K38" s="25">
        <v>4</v>
      </c>
      <c r="L38" s="11">
        <v>2</v>
      </c>
      <c r="M38" s="25">
        <v>3</v>
      </c>
      <c r="N38" s="11">
        <v>2</v>
      </c>
      <c r="O38" s="25">
        <v>3</v>
      </c>
      <c r="P38" s="16">
        <f t="shared" si="3"/>
        <v>35</v>
      </c>
      <c r="Q38" s="40"/>
      <c r="R38" s="30">
        <f>$H2</f>
        <v>0.5428571428571428</v>
      </c>
      <c r="S38" t="s">
        <v>196</v>
      </c>
      <c r="T38" t="str">
        <f>$V$7</f>
        <v>TurnTurnTurn</v>
      </c>
    </row>
    <row r="39" spans="1:20" ht="12.75">
      <c r="A39" s="4" t="s">
        <v>381</v>
      </c>
      <c r="B39" s="8">
        <v>5</v>
      </c>
      <c r="C39" s="25">
        <v>0</v>
      </c>
      <c r="D39" s="11">
        <v>2</v>
      </c>
      <c r="E39" s="25">
        <v>3</v>
      </c>
      <c r="F39" s="11">
        <v>2</v>
      </c>
      <c r="G39" s="25">
        <v>3</v>
      </c>
      <c r="H39" s="11">
        <v>2</v>
      </c>
      <c r="I39" s="25">
        <v>3</v>
      </c>
      <c r="J39" s="11">
        <v>1</v>
      </c>
      <c r="K39" s="25">
        <v>4</v>
      </c>
      <c r="L39" s="11">
        <v>3</v>
      </c>
      <c r="M39" s="25">
        <v>2</v>
      </c>
      <c r="N39" s="11">
        <v>1</v>
      </c>
      <c r="O39" s="25">
        <v>4</v>
      </c>
      <c r="P39" s="16">
        <f t="shared" si="3"/>
        <v>35</v>
      </c>
      <c r="Q39" s="40"/>
      <c r="R39" s="30">
        <f>$I2</f>
        <v>0.45714285714285713</v>
      </c>
      <c r="S39" t="s">
        <v>196</v>
      </c>
      <c r="T39" t="str">
        <f>$V$8</f>
        <v>Whit3_Rabb1t</v>
      </c>
    </row>
    <row r="40" spans="1:20" ht="12.75">
      <c r="A40" s="4" t="s">
        <v>351</v>
      </c>
      <c r="B40" s="8">
        <v>5</v>
      </c>
      <c r="C40" s="25">
        <v>0</v>
      </c>
      <c r="D40" s="11">
        <v>0</v>
      </c>
      <c r="E40" s="25">
        <v>5</v>
      </c>
      <c r="F40" s="11">
        <v>2</v>
      </c>
      <c r="G40" s="25">
        <v>3</v>
      </c>
      <c r="H40" s="11">
        <v>4</v>
      </c>
      <c r="I40" s="25">
        <v>1</v>
      </c>
      <c r="J40" s="11">
        <v>3</v>
      </c>
      <c r="K40" s="25">
        <v>2</v>
      </c>
      <c r="L40" s="11">
        <v>5</v>
      </c>
      <c r="M40" s="25">
        <v>0</v>
      </c>
      <c r="N40" s="11">
        <v>5</v>
      </c>
      <c r="O40" s="25">
        <v>0</v>
      </c>
      <c r="P40" s="16">
        <f t="shared" si="3"/>
        <v>35</v>
      </c>
      <c r="Q40" s="40"/>
      <c r="T40" s="29" t="s">
        <v>186</v>
      </c>
    </row>
    <row r="41" spans="1:20" ht="12.75">
      <c r="A41" s="4" t="s">
        <v>391</v>
      </c>
      <c r="B41" s="8">
        <v>4</v>
      </c>
      <c r="C41" s="25">
        <v>1</v>
      </c>
      <c r="D41" s="11">
        <v>2</v>
      </c>
      <c r="E41" s="25">
        <v>3</v>
      </c>
      <c r="F41" s="11">
        <v>3</v>
      </c>
      <c r="G41" s="25">
        <v>2</v>
      </c>
      <c r="H41" s="11">
        <v>2</v>
      </c>
      <c r="I41" s="25">
        <v>3</v>
      </c>
      <c r="J41" s="11">
        <v>4</v>
      </c>
      <c r="K41" s="25">
        <v>1</v>
      </c>
      <c r="L41" s="11">
        <v>1</v>
      </c>
      <c r="M41" s="25">
        <v>4</v>
      </c>
      <c r="N41" s="11">
        <v>0</v>
      </c>
      <c r="O41" s="25">
        <v>5</v>
      </c>
      <c r="P41" s="16">
        <f t="shared" si="3"/>
        <v>35</v>
      </c>
      <c r="Q41" s="40"/>
      <c r="R41" s="30">
        <f>$J2</f>
        <v>0.4623376623376623</v>
      </c>
      <c r="S41" t="s">
        <v>196</v>
      </c>
      <c r="T41" t="str">
        <f>$V$9</f>
        <v>TheRealosix</v>
      </c>
    </row>
    <row r="42" spans="1:20" ht="12.75">
      <c r="A42" s="4" t="s">
        <v>472</v>
      </c>
      <c r="B42" s="8">
        <v>5</v>
      </c>
      <c r="C42" s="25">
        <v>0</v>
      </c>
      <c r="D42" s="11">
        <v>5</v>
      </c>
      <c r="E42" s="25">
        <v>0</v>
      </c>
      <c r="F42" s="11">
        <v>4</v>
      </c>
      <c r="G42" s="25">
        <v>1</v>
      </c>
      <c r="H42" s="11">
        <v>3</v>
      </c>
      <c r="I42" s="25">
        <v>2</v>
      </c>
      <c r="J42" s="11">
        <v>0</v>
      </c>
      <c r="K42" s="25">
        <v>5</v>
      </c>
      <c r="L42" s="11">
        <v>0</v>
      </c>
      <c r="M42" s="25">
        <v>5</v>
      </c>
      <c r="N42" s="11">
        <v>0</v>
      </c>
      <c r="O42" s="25">
        <v>5</v>
      </c>
      <c r="P42" s="16">
        <f t="shared" si="3"/>
        <v>35</v>
      </c>
      <c r="Q42" s="40"/>
      <c r="R42" s="30">
        <f>$K2</f>
        <v>0.5376623376623376</v>
      </c>
      <c r="S42" t="s">
        <v>196</v>
      </c>
      <c r="T42" t="str">
        <f>$V$10</f>
        <v>Do not even ask</v>
      </c>
    </row>
    <row r="43" spans="1:20" ht="12.75">
      <c r="A43" s="4" t="s">
        <v>452</v>
      </c>
      <c r="B43" s="8">
        <v>5</v>
      </c>
      <c r="C43" s="25">
        <v>0</v>
      </c>
      <c r="D43" s="11">
        <v>1</v>
      </c>
      <c r="E43" s="25">
        <v>4</v>
      </c>
      <c r="F43" s="11">
        <v>3</v>
      </c>
      <c r="G43" s="25">
        <v>2</v>
      </c>
      <c r="H43" s="11">
        <v>5</v>
      </c>
      <c r="I43" s="25">
        <v>0</v>
      </c>
      <c r="J43" s="11">
        <v>1</v>
      </c>
      <c r="K43" s="25">
        <v>4</v>
      </c>
      <c r="L43" s="11">
        <v>4</v>
      </c>
      <c r="M43" s="25">
        <v>1</v>
      </c>
      <c r="N43" s="11">
        <v>4</v>
      </c>
      <c r="O43" s="25">
        <v>1</v>
      </c>
      <c r="P43" s="16">
        <f t="shared" si="3"/>
        <v>35</v>
      </c>
      <c r="Q43" s="40"/>
      <c r="T43" s="29" t="s">
        <v>186</v>
      </c>
    </row>
    <row r="44" spans="1:20" ht="12.75">
      <c r="A44" s="4" t="s">
        <v>163</v>
      </c>
      <c r="B44" s="8">
        <v>5</v>
      </c>
      <c r="C44" s="25">
        <v>0</v>
      </c>
      <c r="D44" s="11">
        <v>2</v>
      </c>
      <c r="E44" s="25">
        <v>3</v>
      </c>
      <c r="F44" s="11">
        <v>3</v>
      </c>
      <c r="G44" s="25">
        <v>2</v>
      </c>
      <c r="H44" s="11">
        <v>3</v>
      </c>
      <c r="I44" s="25">
        <v>2</v>
      </c>
      <c r="J44" s="11">
        <v>0</v>
      </c>
      <c r="K44" s="25">
        <v>5</v>
      </c>
      <c r="L44" s="11">
        <v>2</v>
      </c>
      <c r="M44" s="25">
        <v>3</v>
      </c>
      <c r="N44" s="11">
        <v>1</v>
      </c>
      <c r="O44" s="25">
        <v>4</v>
      </c>
      <c r="P44" s="16">
        <f t="shared" si="3"/>
        <v>35</v>
      </c>
      <c r="Q44" s="40"/>
      <c r="R44" s="30">
        <f>$L2</f>
        <v>0.3240506329113924</v>
      </c>
      <c r="S44" t="s">
        <v>196</v>
      </c>
      <c r="T44" t="str">
        <f>$V$11</f>
        <v>charmander6000</v>
      </c>
    </row>
    <row r="45" spans="1:20" ht="12.75">
      <c r="A45" s="4" t="s">
        <v>151</v>
      </c>
      <c r="B45" s="8">
        <v>5</v>
      </c>
      <c r="C45" s="25">
        <v>0</v>
      </c>
      <c r="D45" s="11">
        <v>4</v>
      </c>
      <c r="E45" s="25">
        <v>1</v>
      </c>
      <c r="F45" s="11">
        <v>4</v>
      </c>
      <c r="G45" s="25">
        <v>1</v>
      </c>
      <c r="H45" s="11">
        <v>0</v>
      </c>
      <c r="I45" s="25">
        <v>5</v>
      </c>
      <c r="J45" s="11">
        <v>5</v>
      </c>
      <c r="K45" s="25">
        <v>0</v>
      </c>
      <c r="L45" s="11">
        <v>0</v>
      </c>
      <c r="M45" s="25">
        <v>5</v>
      </c>
      <c r="N45" s="11">
        <v>0</v>
      </c>
      <c r="O45" s="25">
        <v>5</v>
      </c>
      <c r="P45" s="16">
        <f t="shared" si="3"/>
        <v>35</v>
      </c>
      <c r="Q45" s="40"/>
      <c r="R45" s="30">
        <f>$M2</f>
        <v>0.6759493670886076</v>
      </c>
      <c r="S45" t="s">
        <v>196</v>
      </c>
      <c r="T45" t="str">
        <f>$V$12</f>
        <v>Karma Hunter</v>
      </c>
    </row>
    <row r="46" spans="1:20" ht="12.75">
      <c r="A46" s="4" t="s">
        <v>453</v>
      </c>
      <c r="B46" s="8">
        <v>2</v>
      </c>
      <c r="C46" s="25">
        <v>3</v>
      </c>
      <c r="D46" s="11">
        <v>4</v>
      </c>
      <c r="E46" s="25">
        <v>1</v>
      </c>
      <c r="F46" s="11">
        <v>2</v>
      </c>
      <c r="G46" s="25">
        <v>3</v>
      </c>
      <c r="H46" s="11">
        <v>4</v>
      </c>
      <c r="I46" s="25">
        <v>1</v>
      </c>
      <c r="J46" s="11">
        <v>4</v>
      </c>
      <c r="K46" s="25">
        <v>1</v>
      </c>
      <c r="L46" s="11">
        <v>1</v>
      </c>
      <c r="M46" s="25">
        <v>4</v>
      </c>
      <c r="N46" s="11">
        <v>0</v>
      </c>
      <c r="O46" s="25">
        <v>5</v>
      </c>
      <c r="P46" s="16">
        <f t="shared" si="3"/>
        <v>35</v>
      </c>
      <c r="Q46" s="40"/>
      <c r="T46" s="29" t="s">
        <v>186</v>
      </c>
    </row>
    <row r="47" spans="1:20" ht="12.75">
      <c r="A47" s="4" t="s">
        <v>311</v>
      </c>
      <c r="B47" s="8">
        <v>4</v>
      </c>
      <c r="C47" s="25">
        <v>1</v>
      </c>
      <c r="D47" s="11">
        <v>3</v>
      </c>
      <c r="E47" s="25">
        <v>2</v>
      </c>
      <c r="F47" s="11">
        <v>0</v>
      </c>
      <c r="G47" s="25">
        <v>5</v>
      </c>
      <c r="H47" s="11">
        <v>2</v>
      </c>
      <c r="I47" s="25">
        <v>3</v>
      </c>
      <c r="J47" s="11">
        <v>0</v>
      </c>
      <c r="K47" s="25">
        <v>5</v>
      </c>
      <c r="L47" s="11">
        <v>4</v>
      </c>
      <c r="M47" s="25">
        <v>1</v>
      </c>
      <c r="N47" s="11">
        <v>0</v>
      </c>
      <c r="O47" s="25">
        <v>5</v>
      </c>
      <c r="P47" s="16">
        <f t="shared" si="3"/>
        <v>35</v>
      </c>
      <c r="Q47" s="40"/>
      <c r="R47" s="30">
        <f>$N2</f>
        <v>0.24871794871794872</v>
      </c>
      <c r="S47" t="s">
        <v>196</v>
      </c>
      <c r="T47" t="str">
        <f>$V$13</f>
        <v>ChocoTuar</v>
      </c>
    </row>
    <row r="48" spans="1:20" ht="12.75">
      <c r="A48" s="4" t="s">
        <v>401</v>
      </c>
      <c r="B48" s="8">
        <v>5</v>
      </c>
      <c r="C48" s="25">
        <v>0</v>
      </c>
      <c r="D48" s="11">
        <v>5</v>
      </c>
      <c r="E48" s="25">
        <v>0</v>
      </c>
      <c r="F48" s="11">
        <v>2</v>
      </c>
      <c r="G48" s="25">
        <v>3</v>
      </c>
      <c r="H48" s="11"/>
      <c r="I48" s="25"/>
      <c r="J48" s="11">
        <v>4</v>
      </c>
      <c r="K48" s="25">
        <v>1</v>
      </c>
      <c r="L48" s="11">
        <v>0</v>
      </c>
      <c r="M48" s="25">
        <v>5</v>
      </c>
      <c r="N48" s="11">
        <v>0</v>
      </c>
      <c r="O48" s="25">
        <v>5</v>
      </c>
      <c r="P48" s="16">
        <f t="shared" si="3"/>
        <v>30</v>
      </c>
      <c r="Q48" s="40"/>
      <c r="R48" s="30">
        <f>$O2</f>
        <v>0.7512820512820513</v>
      </c>
      <c r="S48" t="s">
        <v>196</v>
      </c>
      <c r="T48" t="str">
        <f>$V$14</f>
        <v>TheKnightOfNee</v>
      </c>
    </row>
    <row r="49" spans="1:17" ht="12.75">
      <c r="A49" s="4" t="s">
        <v>175</v>
      </c>
      <c r="B49" s="8">
        <v>1</v>
      </c>
      <c r="C49" s="25">
        <v>4</v>
      </c>
      <c r="D49" s="11">
        <v>4</v>
      </c>
      <c r="E49" s="25">
        <v>1</v>
      </c>
      <c r="F49" s="11">
        <v>5</v>
      </c>
      <c r="G49" s="25">
        <v>0</v>
      </c>
      <c r="H49" s="11">
        <v>5</v>
      </c>
      <c r="I49" s="25">
        <v>0</v>
      </c>
      <c r="J49" s="11">
        <v>0</v>
      </c>
      <c r="K49" s="25">
        <v>5</v>
      </c>
      <c r="L49" s="11">
        <v>0</v>
      </c>
      <c r="M49" s="25">
        <v>5</v>
      </c>
      <c r="N49" s="11">
        <v>0</v>
      </c>
      <c r="O49" s="25">
        <v>5</v>
      </c>
      <c r="P49" s="16">
        <f t="shared" si="3"/>
        <v>35</v>
      </c>
      <c r="Q49" s="40"/>
    </row>
    <row r="50" spans="1:18" ht="12.75">
      <c r="A50" s="4" t="s">
        <v>243</v>
      </c>
      <c r="B50" s="8">
        <v>5</v>
      </c>
      <c r="C50" s="25">
        <v>0</v>
      </c>
      <c r="D50" s="11">
        <v>3</v>
      </c>
      <c r="E50" s="25">
        <v>2</v>
      </c>
      <c r="F50" s="11">
        <v>0</v>
      </c>
      <c r="G50" s="25">
        <v>5</v>
      </c>
      <c r="H50" s="11">
        <v>5</v>
      </c>
      <c r="I50" s="25">
        <v>0</v>
      </c>
      <c r="J50" s="11">
        <v>3</v>
      </c>
      <c r="K50" s="25">
        <v>2</v>
      </c>
      <c r="L50" s="11">
        <v>1</v>
      </c>
      <c r="M50" s="25">
        <v>4</v>
      </c>
      <c r="N50" s="11">
        <v>2</v>
      </c>
      <c r="O50" s="25">
        <v>3</v>
      </c>
      <c r="P50" s="16">
        <f t="shared" si="3"/>
        <v>35</v>
      </c>
      <c r="Q50" s="40"/>
      <c r="R50" s="14" t="s">
        <v>475</v>
      </c>
    </row>
    <row r="51" spans="1:20" ht="12.75">
      <c r="A51" s="4" t="s">
        <v>347</v>
      </c>
      <c r="B51" s="8">
        <v>4</v>
      </c>
      <c r="C51" s="25">
        <v>1</v>
      </c>
      <c r="D51" s="11">
        <v>3</v>
      </c>
      <c r="E51" s="25">
        <v>2</v>
      </c>
      <c r="F51" s="11">
        <v>3</v>
      </c>
      <c r="G51" s="25">
        <v>2</v>
      </c>
      <c r="H51" s="11">
        <v>4</v>
      </c>
      <c r="I51" s="25">
        <v>1</v>
      </c>
      <c r="J51" s="11">
        <v>4</v>
      </c>
      <c r="K51" s="25">
        <v>1</v>
      </c>
      <c r="L51" s="11">
        <v>1</v>
      </c>
      <c r="M51" s="25">
        <v>4</v>
      </c>
      <c r="N51" s="11">
        <v>2</v>
      </c>
      <c r="O51" s="25">
        <v>3</v>
      </c>
      <c r="P51" s="16">
        <f t="shared" si="3"/>
        <v>35</v>
      </c>
      <c r="Q51" s="40"/>
      <c r="R51" s="15">
        <f>$B$4</f>
        <v>0.8589743589743589</v>
      </c>
      <c r="S51" t="s">
        <v>196</v>
      </c>
      <c r="T51" t="str">
        <f>$V$1</f>
        <v>KleenexTissue50</v>
      </c>
    </row>
    <row r="52" spans="1:20" ht="12.75">
      <c r="A52" s="4" t="s">
        <v>464</v>
      </c>
      <c r="B52" s="8">
        <v>3</v>
      </c>
      <c r="C52" s="25">
        <v>2</v>
      </c>
      <c r="D52" s="11">
        <v>3</v>
      </c>
      <c r="E52" s="25">
        <v>2</v>
      </c>
      <c r="F52" s="11">
        <v>4</v>
      </c>
      <c r="G52" s="25">
        <v>1</v>
      </c>
      <c r="H52" s="11">
        <v>0</v>
      </c>
      <c r="I52" s="25">
        <v>5</v>
      </c>
      <c r="J52" s="11">
        <v>4</v>
      </c>
      <c r="K52" s="25">
        <v>1</v>
      </c>
      <c r="L52" s="11">
        <v>1</v>
      </c>
      <c r="M52" s="25">
        <v>4</v>
      </c>
      <c r="N52" s="11">
        <v>2</v>
      </c>
      <c r="O52" s="25">
        <v>3</v>
      </c>
      <c r="P52" s="16">
        <f t="shared" si="3"/>
        <v>35</v>
      </c>
      <c r="Q52" s="40"/>
      <c r="R52" s="15">
        <f>$O$4</f>
        <v>0.8589743589743589</v>
      </c>
      <c r="S52" t="s">
        <v>196</v>
      </c>
      <c r="T52" t="str">
        <f>$V$14</f>
        <v>TheKnightOfNee</v>
      </c>
    </row>
    <row r="53" spans="1:20" ht="12.75">
      <c r="A53" s="4" t="s">
        <v>454</v>
      </c>
      <c r="B53" s="8">
        <v>5</v>
      </c>
      <c r="C53" s="25">
        <v>0</v>
      </c>
      <c r="D53" s="11">
        <v>2</v>
      </c>
      <c r="E53" s="25">
        <v>3</v>
      </c>
      <c r="F53" s="11">
        <v>5</v>
      </c>
      <c r="G53" s="25">
        <v>0</v>
      </c>
      <c r="H53" s="11">
        <v>5</v>
      </c>
      <c r="I53" s="25">
        <v>0</v>
      </c>
      <c r="J53" s="11">
        <v>5</v>
      </c>
      <c r="K53" s="25">
        <v>0</v>
      </c>
      <c r="L53" s="11">
        <v>0</v>
      </c>
      <c r="M53" s="25">
        <v>5</v>
      </c>
      <c r="N53" s="11">
        <v>0</v>
      </c>
      <c r="O53" s="25">
        <v>5</v>
      </c>
      <c r="P53" s="16">
        <f t="shared" si="3"/>
        <v>35</v>
      </c>
      <c r="Q53" s="40"/>
      <c r="R53" s="15">
        <f>$M$4</f>
        <v>0.759493670886076</v>
      </c>
      <c r="S53" t="s">
        <v>196</v>
      </c>
      <c r="T53" t="str">
        <f>$V$12</f>
        <v>Karma Hunter</v>
      </c>
    </row>
    <row r="54" spans="1:20" ht="12.75">
      <c r="A54" s="4" t="s">
        <v>378</v>
      </c>
      <c r="B54" s="8">
        <v>3</v>
      </c>
      <c r="C54" s="25">
        <v>2</v>
      </c>
      <c r="D54" s="11">
        <v>5</v>
      </c>
      <c r="E54" s="25">
        <v>0</v>
      </c>
      <c r="F54" s="11">
        <v>1</v>
      </c>
      <c r="G54" s="25">
        <v>4</v>
      </c>
      <c r="H54" s="11">
        <v>3</v>
      </c>
      <c r="I54" s="25">
        <v>2</v>
      </c>
      <c r="J54" s="11">
        <v>2</v>
      </c>
      <c r="K54" s="25">
        <v>3</v>
      </c>
      <c r="L54" s="11">
        <v>2</v>
      </c>
      <c r="M54" s="25">
        <v>3</v>
      </c>
      <c r="N54" s="11">
        <v>1</v>
      </c>
      <c r="O54" s="25">
        <v>4</v>
      </c>
      <c r="P54" s="16">
        <f t="shared" si="3"/>
        <v>35</v>
      </c>
      <c r="Q54" s="40"/>
      <c r="R54" s="15">
        <f>$D$4</f>
        <v>0.7468354430379747</v>
      </c>
      <c r="S54" t="s">
        <v>196</v>
      </c>
      <c r="T54" t="str">
        <f>$V$3</f>
        <v>Aeon Azuran</v>
      </c>
    </row>
    <row r="55" spans="1:20" ht="12.75">
      <c r="A55" s="4" t="s">
        <v>360</v>
      </c>
      <c r="B55" s="8">
        <v>5</v>
      </c>
      <c r="C55" s="25">
        <v>0</v>
      </c>
      <c r="D55" s="11">
        <v>3</v>
      </c>
      <c r="E55" s="25">
        <v>2</v>
      </c>
      <c r="F55" s="11">
        <v>1</v>
      </c>
      <c r="G55" s="25">
        <v>4</v>
      </c>
      <c r="H55" s="11">
        <v>5</v>
      </c>
      <c r="I55" s="25">
        <v>0</v>
      </c>
      <c r="J55" s="11">
        <v>1</v>
      </c>
      <c r="K55" s="25">
        <v>4</v>
      </c>
      <c r="L55" s="11">
        <v>2</v>
      </c>
      <c r="M55" s="25">
        <v>3</v>
      </c>
      <c r="N55" s="11">
        <v>1</v>
      </c>
      <c r="O55" s="25">
        <v>4</v>
      </c>
      <c r="P55" s="16">
        <f t="shared" si="3"/>
        <v>35</v>
      </c>
      <c r="Q55" s="40"/>
      <c r="R55" s="15">
        <f>$H$4</f>
        <v>0.5714285714285714</v>
      </c>
      <c r="S55" t="s">
        <v>196</v>
      </c>
      <c r="T55" t="str">
        <f>$V$7</f>
        <v>TurnTurnTurn</v>
      </c>
    </row>
    <row r="56" spans="1:20" ht="12.75">
      <c r="A56" s="4" t="s">
        <v>365</v>
      </c>
      <c r="B56" s="8">
        <v>5</v>
      </c>
      <c r="C56" s="25">
        <v>0</v>
      </c>
      <c r="D56" s="11">
        <v>2</v>
      </c>
      <c r="E56" s="25">
        <v>3</v>
      </c>
      <c r="F56" s="11">
        <v>5</v>
      </c>
      <c r="G56" s="25">
        <v>0</v>
      </c>
      <c r="H56" s="11">
        <v>0</v>
      </c>
      <c r="I56" s="25">
        <v>5</v>
      </c>
      <c r="J56" s="11">
        <v>1</v>
      </c>
      <c r="K56" s="25">
        <v>4</v>
      </c>
      <c r="L56" s="11">
        <v>2</v>
      </c>
      <c r="M56" s="25">
        <v>3</v>
      </c>
      <c r="N56" s="11">
        <v>2</v>
      </c>
      <c r="O56" s="25">
        <v>3</v>
      </c>
      <c r="P56" s="16">
        <f t="shared" si="3"/>
        <v>35</v>
      </c>
      <c r="Q56" s="40"/>
      <c r="R56" s="15">
        <f>$F$4</f>
        <v>0.569620253164557</v>
      </c>
      <c r="S56" t="s">
        <v>196</v>
      </c>
      <c r="T56" t="str">
        <f>$V$5</f>
        <v>Heroic Metool</v>
      </c>
    </row>
    <row r="57" spans="1:20" ht="12.75">
      <c r="A57" s="4" t="s">
        <v>157</v>
      </c>
      <c r="B57" s="8">
        <v>5</v>
      </c>
      <c r="C57" s="25">
        <v>0</v>
      </c>
      <c r="D57" s="11">
        <v>5</v>
      </c>
      <c r="E57" s="25">
        <v>0</v>
      </c>
      <c r="F57" s="11">
        <v>3</v>
      </c>
      <c r="G57" s="25">
        <v>2</v>
      </c>
      <c r="H57" s="11">
        <v>5</v>
      </c>
      <c r="I57" s="25">
        <v>0</v>
      </c>
      <c r="J57" s="11">
        <v>4</v>
      </c>
      <c r="K57" s="25">
        <v>1</v>
      </c>
      <c r="L57" s="11">
        <v>0</v>
      </c>
      <c r="M57" s="25">
        <v>5</v>
      </c>
      <c r="N57" s="11">
        <v>2</v>
      </c>
      <c r="O57" s="25">
        <v>3</v>
      </c>
      <c r="P57" s="16">
        <f t="shared" si="3"/>
        <v>35</v>
      </c>
      <c r="Q57" s="40"/>
      <c r="R57" s="15">
        <f>$K$4</f>
        <v>0.5324675324675324</v>
      </c>
      <c r="S57" t="s">
        <v>196</v>
      </c>
      <c r="T57" t="str">
        <f>$V$10</f>
        <v>Do not even ask</v>
      </c>
    </row>
    <row r="58" spans="1:20" ht="12.75">
      <c r="A58" s="4" t="s">
        <v>145</v>
      </c>
      <c r="B58" s="8">
        <v>1</v>
      </c>
      <c r="C58" s="25">
        <v>4</v>
      </c>
      <c r="D58" s="11">
        <v>4</v>
      </c>
      <c r="E58" s="25">
        <v>1</v>
      </c>
      <c r="F58" s="11">
        <v>4</v>
      </c>
      <c r="G58" s="25">
        <v>1</v>
      </c>
      <c r="H58" s="11">
        <v>3</v>
      </c>
      <c r="I58" s="25">
        <v>2</v>
      </c>
      <c r="J58" s="11">
        <v>3</v>
      </c>
      <c r="K58" s="25">
        <v>2</v>
      </c>
      <c r="L58" s="11">
        <v>0</v>
      </c>
      <c r="M58" s="25">
        <v>5</v>
      </c>
      <c r="N58" s="11">
        <v>3</v>
      </c>
      <c r="O58" s="25">
        <v>2</v>
      </c>
      <c r="P58" s="16">
        <f t="shared" si="3"/>
        <v>35</v>
      </c>
      <c r="Q58" s="40"/>
      <c r="R58" s="15">
        <f>$J$4</f>
        <v>0.4675324675324675</v>
      </c>
      <c r="S58" t="s">
        <v>196</v>
      </c>
      <c r="T58" t="str">
        <f>$V$9</f>
        <v>TheRealosix</v>
      </c>
    </row>
    <row r="59" spans="1:20" ht="12.75">
      <c r="A59" s="4" t="s">
        <v>451</v>
      </c>
      <c r="B59" s="8">
        <v>0</v>
      </c>
      <c r="C59" s="25">
        <v>5</v>
      </c>
      <c r="D59" s="11">
        <v>0</v>
      </c>
      <c r="E59" s="25">
        <v>5</v>
      </c>
      <c r="F59" s="11">
        <v>5</v>
      </c>
      <c r="G59" s="25">
        <v>0</v>
      </c>
      <c r="H59" s="11">
        <v>0</v>
      </c>
      <c r="I59" s="25">
        <v>5</v>
      </c>
      <c r="J59" s="11">
        <v>5</v>
      </c>
      <c r="K59" s="25">
        <v>0</v>
      </c>
      <c r="L59" s="11">
        <v>5</v>
      </c>
      <c r="M59" s="25">
        <v>0</v>
      </c>
      <c r="N59" s="11">
        <v>5</v>
      </c>
      <c r="O59" s="25">
        <v>0</v>
      </c>
      <c r="P59" s="16">
        <f t="shared" si="3"/>
        <v>35</v>
      </c>
      <c r="Q59" s="40"/>
      <c r="R59" s="15">
        <f>$G$4</f>
        <v>0.43037974683544306</v>
      </c>
      <c r="S59" t="s">
        <v>196</v>
      </c>
      <c r="T59" t="str">
        <f>$V$6</f>
        <v>Inviso</v>
      </c>
    </row>
    <row r="60" spans="1:20" ht="12.75">
      <c r="A60" s="4" t="s">
        <v>146</v>
      </c>
      <c r="B60" s="8">
        <v>5</v>
      </c>
      <c r="C60" s="25">
        <v>0</v>
      </c>
      <c r="D60" s="11">
        <v>5</v>
      </c>
      <c r="E60" s="25">
        <v>0</v>
      </c>
      <c r="F60" s="11">
        <v>3</v>
      </c>
      <c r="G60" s="25">
        <v>2</v>
      </c>
      <c r="H60" s="11">
        <v>3</v>
      </c>
      <c r="I60" s="25">
        <v>2</v>
      </c>
      <c r="J60" s="11">
        <v>3</v>
      </c>
      <c r="K60" s="25">
        <v>2</v>
      </c>
      <c r="L60" s="11">
        <v>1</v>
      </c>
      <c r="M60" s="25">
        <v>4</v>
      </c>
      <c r="N60" s="11">
        <v>0</v>
      </c>
      <c r="O60" s="25">
        <v>5</v>
      </c>
      <c r="P60" s="16">
        <f t="shared" si="3"/>
        <v>35</v>
      </c>
      <c r="Q60" s="40"/>
      <c r="R60" s="15">
        <f>$I$4</f>
        <v>0.42857142857142855</v>
      </c>
      <c r="S60" t="s">
        <v>196</v>
      </c>
      <c r="T60" t="str">
        <f>$V$8</f>
        <v>Whit3_Rabb1t</v>
      </c>
    </row>
    <row r="61" spans="1:20" ht="12.75">
      <c r="A61" s="4" t="s">
        <v>417</v>
      </c>
      <c r="B61" s="8">
        <v>5</v>
      </c>
      <c r="C61" s="25">
        <v>0</v>
      </c>
      <c r="D61" s="11">
        <v>4</v>
      </c>
      <c r="E61" s="25">
        <v>1</v>
      </c>
      <c r="F61" s="11">
        <v>0</v>
      </c>
      <c r="G61" s="25">
        <v>5</v>
      </c>
      <c r="H61" s="11">
        <v>0</v>
      </c>
      <c r="I61" s="25">
        <v>5</v>
      </c>
      <c r="J61" s="11">
        <v>2</v>
      </c>
      <c r="K61" s="25">
        <v>3</v>
      </c>
      <c r="L61" s="11">
        <v>3</v>
      </c>
      <c r="M61" s="25">
        <v>2</v>
      </c>
      <c r="N61" s="11">
        <v>5</v>
      </c>
      <c r="O61" s="25">
        <v>0</v>
      </c>
      <c r="P61" s="16">
        <f t="shared" si="3"/>
        <v>35</v>
      </c>
      <c r="Q61" s="40"/>
      <c r="R61" s="15">
        <f>$E$4</f>
        <v>0.25316455696202533</v>
      </c>
      <c r="S61" t="s">
        <v>196</v>
      </c>
      <c r="T61" t="str">
        <f>$V$4</f>
        <v>RX7InfinitiIII</v>
      </c>
    </row>
    <row r="62" spans="1:20" ht="12.75">
      <c r="A62" s="4" t="s">
        <v>280</v>
      </c>
      <c r="B62" s="8">
        <v>2</v>
      </c>
      <c r="C62" s="25">
        <v>3</v>
      </c>
      <c r="D62" s="11">
        <v>2</v>
      </c>
      <c r="E62" s="25">
        <v>3</v>
      </c>
      <c r="F62" s="11">
        <v>1</v>
      </c>
      <c r="G62" s="25">
        <v>4</v>
      </c>
      <c r="H62" s="11">
        <v>0</v>
      </c>
      <c r="I62" s="25">
        <v>5</v>
      </c>
      <c r="J62" s="11">
        <v>5</v>
      </c>
      <c r="K62" s="25">
        <v>0</v>
      </c>
      <c r="L62" s="11">
        <v>1</v>
      </c>
      <c r="M62" s="25">
        <v>4</v>
      </c>
      <c r="N62" s="11">
        <v>2</v>
      </c>
      <c r="O62" s="25">
        <v>3</v>
      </c>
      <c r="P62" s="16">
        <f t="shared" si="3"/>
        <v>35</v>
      </c>
      <c r="Q62" s="40"/>
      <c r="R62" s="15">
        <f>$L$4</f>
        <v>0.24050632911392406</v>
      </c>
      <c r="S62" t="s">
        <v>196</v>
      </c>
      <c r="T62" t="str">
        <f>$V$11</f>
        <v>charmander6000</v>
      </c>
    </row>
    <row r="63" spans="1:20" ht="12.75">
      <c r="A63" s="4" t="s">
        <v>456</v>
      </c>
      <c r="B63" s="8">
        <v>4</v>
      </c>
      <c r="C63" s="25">
        <v>1</v>
      </c>
      <c r="D63" s="11">
        <v>3</v>
      </c>
      <c r="E63" s="25">
        <v>2</v>
      </c>
      <c r="F63" s="11">
        <v>3</v>
      </c>
      <c r="G63" s="25">
        <v>2</v>
      </c>
      <c r="H63" s="11">
        <v>0</v>
      </c>
      <c r="I63" s="25">
        <v>5</v>
      </c>
      <c r="J63" s="11">
        <v>2</v>
      </c>
      <c r="K63" s="25">
        <v>3</v>
      </c>
      <c r="L63" s="11">
        <v>3</v>
      </c>
      <c r="M63" s="25">
        <v>2</v>
      </c>
      <c r="N63" s="11">
        <v>1</v>
      </c>
      <c r="O63" s="25">
        <v>4</v>
      </c>
      <c r="P63" s="16">
        <f t="shared" si="3"/>
        <v>35</v>
      </c>
      <c r="Q63" s="40"/>
      <c r="R63" s="15">
        <f>$C$4</f>
        <v>0.14102564102564102</v>
      </c>
      <c r="S63" t="s">
        <v>196</v>
      </c>
      <c r="T63" t="str">
        <f>$V$2</f>
        <v>Curt</v>
      </c>
    </row>
    <row r="64" spans="1:20" ht="12.75">
      <c r="A64" s="4" t="s">
        <v>450</v>
      </c>
      <c r="B64" s="8">
        <v>4</v>
      </c>
      <c r="C64" s="25">
        <v>1</v>
      </c>
      <c r="D64" s="11">
        <v>4</v>
      </c>
      <c r="E64" s="25">
        <v>1</v>
      </c>
      <c r="F64" s="11">
        <v>1</v>
      </c>
      <c r="G64" s="25">
        <v>4</v>
      </c>
      <c r="H64" s="11">
        <v>4</v>
      </c>
      <c r="I64" s="25">
        <v>1</v>
      </c>
      <c r="J64" s="11">
        <v>4</v>
      </c>
      <c r="K64" s="25">
        <v>1</v>
      </c>
      <c r="L64" s="11">
        <v>3</v>
      </c>
      <c r="M64" s="25">
        <v>2</v>
      </c>
      <c r="N64" s="11">
        <v>2</v>
      </c>
      <c r="O64" s="25">
        <v>3</v>
      </c>
      <c r="P64" s="16">
        <f t="shared" si="3"/>
        <v>35</v>
      </c>
      <c r="Q64" s="40"/>
      <c r="R64" s="15">
        <f>$N$4</f>
        <v>0.14102564102564102</v>
      </c>
      <c r="S64" t="s">
        <v>196</v>
      </c>
      <c r="T64" t="str">
        <f>$V$13</f>
        <v>ChocoTuar</v>
      </c>
    </row>
    <row r="65" spans="1:19" ht="12.75">
      <c r="A65" s="4" t="s">
        <v>158</v>
      </c>
      <c r="B65" s="8">
        <v>5</v>
      </c>
      <c r="C65" s="25">
        <v>0</v>
      </c>
      <c r="D65" s="11">
        <v>2</v>
      </c>
      <c r="E65" s="25">
        <v>3</v>
      </c>
      <c r="F65" s="11">
        <v>2</v>
      </c>
      <c r="G65" s="25">
        <v>3</v>
      </c>
      <c r="H65" s="11">
        <v>5</v>
      </c>
      <c r="I65" s="25">
        <v>0</v>
      </c>
      <c r="J65" s="11">
        <v>3</v>
      </c>
      <c r="K65" s="25">
        <v>2</v>
      </c>
      <c r="L65" s="11">
        <v>2</v>
      </c>
      <c r="M65" s="25">
        <v>3</v>
      </c>
      <c r="N65" s="11">
        <v>1</v>
      </c>
      <c r="O65" s="25">
        <v>4</v>
      </c>
      <c r="P65" s="16">
        <f t="shared" si="3"/>
        <v>35</v>
      </c>
      <c r="Q65" s="40"/>
      <c r="S65" s="15"/>
    </row>
    <row r="66" spans="1:18" ht="12.75">
      <c r="A66" s="4" t="s">
        <v>460</v>
      </c>
      <c r="B66" s="8">
        <v>5</v>
      </c>
      <c r="C66" s="25">
        <v>0</v>
      </c>
      <c r="D66" s="11">
        <v>4</v>
      </c>
      <c r="E66" s="25">
        <v>1</v>
      </c>
      <c r="F66" s="11">
        <v>3</v>
      </c>
      <c r="G66" s="25">
        <v>2</v>
      </c>
      <c r="H66" s="11">
        <v>1</v>
      </c>
      <c r="I66" s="25">
        <v>4</v>
      </c>
      <c r="J66" s="11">
        <v>3</v>
      </c>
      <c r="K66" s="25">
        <v>2</v>
      </c>
      <c r="L66" s="11">
        <v>1</v>
      </c>
      <c r="M66" s="25">
        <v>4</v>
      </c>
      <c r="N66" s="11">
        <v>1</v>
      </c>
      <c r="O66" s="25">
        <v>4</v>
      </c>
      <c r="P66" s="16">
        <f t="shared" si="3"/>
        <v>35</v>
      </c>
      <c r="Q66" s="40"/>
      <c r="R66" s="14" t="s">
        <v>181</v>
      </c>
    </row>
    <row r="67" spans="1:20" ht="12.75">
      <c r="A67" s="4" t="s">
        <v>557</v>
      </c>
      <c r="B67" s="8">
        <v>5</v>
      </c>
      <c r="C67" s="25">
        <v>0</v>
      </c>
      <c r="D67" s="11">
        <v>4</v>
      </c>
      <c r="E67" s="25">
        <v>1</v>
      </c>
      <c r="F67" s="11">
        <v>0</v>
      </c>
      <c r="G67" s="25">
        <v>5</v>
      </c>
      <c r="H67" s="11">
        <v>5</v>
      </c>
      <c r="I67" s="25">
        <v>0</v>
      </c>
      <c r="J67" s="11">
        <v>3</v>
      </c>
      <c r="K67" s="25">
        <v>2</v>
      </c>
      <c r="L67" s="11">
        <v>2</v>
      </c>
      <c r="M67" s="25">
        <v>3</v>
      </c>
      <c r="N67" s="11">
        <v>2</v>
      </c>
      <c r="O67" s="25">
        <v>3</v>
      </c>
      <c r="P67" s="16">
        <f t="shared" si="3"/>
        <v>35</v>
      </c>
      <c r="Q67" s="40"/>
      <c r="R67" s="17">
        <f>COUNTIF(B$6:B$506,"5")</f>
        <v>45</v>
      </c>
      <c r="S67" t="s">
        <v>196</v>
      </c>
      <c r="T67" t="str">
        <f>$V$1</f>
        <v>KleenexTissue50</v>
      </c>
    </row>
    <row r="68" spans="1:20" ht="12.75">
      <c r="A68" s="4" t="s">
        <v>431</v>
      </c>
      <c r="B68" s="8">
        <v>5</v>
      </c>
      <c r="C68" s="25">
        <v>0</v>
      </c>
      <c r="D68" s="11">
        <v>5</v>
      </c>
      <c r="E68" s="25">
        <v>0</v>
      </c>
      <c r="F68" s="11">
        <v>3</v>
      </c>
      <c r="G68" s="25">
        <v>2</v>
      </c>
      <c r="H68" s="11">
        <v>2</v>
      </c>
      <c r="I68" s="25">
        <v>3</v>
      </c>
      <c r="J68" s="11">
        <v>2</v>
      </c>
      <c r="K68" s="25">
        <v>3</v>
      </c>
      <c r="L68" s="11">
        <v>0</v>
      </c>
      <c r="M68" s="25">
        <v>5</v>
      </c>
      <c r="N68" s="11">
        <v>1</v>
      </c>
      <c r="O68" s="25">
        <v>4</v>
      </c>
      <c r="P68" s="16">
        <f t="shared" si="3"/>
        <v>35</v>
      </c>
      <c r="Q68" s="40"/>
      <c r="R68" s="17">
        <f>COUNTIF(O$6:O$506,"5")</f>
        <v>31</v>
      </c>
      <c r="S68" t="s">
        <v>196</v>
      </c>
      <c r="T68" t="str">
        <f>$V$14</f>
        <v>TheKnightOfNee</v>
      </c>
    </row>
    <row r="69" spans="1:20" ht="12.75">
      <c r="A69" s="4" t="s">
        <v>153</v>
      </c>
      <c r="B69" s="8">
        <v>4</v>
      </c>
      <c r="C69" s="25">
        <v>1</v>
      </c>
      <c r="D69" s="11">
        <v>3</v>
      </c>
      <c r="E69" s="25">
        <v>2</v>
      </c>
      <c r="F69" s="11">
        <v>0</v>
      </c>
      <c r="G69" s="25">
        <v>5</v>
      </c>
      <c r="H69" s="11">
        <v>5</v>
      </c>
      <c r="I69" s="25">
        <v>0</v>
      </c>
      <c r="J69" s="11">
        <v>4</v>
      </c>
      <c r="K69" s="25">
        <v>1</v>
      </c>
      <c r="L69" s="11">
        <v>2</v>
      </c>
      <c r="M69" s="25">
        <v>3</v>
      </c>
      <c r="N69" s="11">
        <v>3</v>
      </c>
      <c r="O69" s="25">
        <v>2</v>
      </c>
      <c r="P69" s="16">
        <f t="shared" si="3"/>
        <v>35</v>
      </c>
      <c r="Q69" s="40"/>
      <c r="R69" s="17">
        <f>COUNTIF(M$6:M$506,"5")</f>
        <v>25</v>
      </c>
      <c r="S69" t="s">
        <v>196</v>
      </c>
      <c r="T69" t="str">
        <f>$V$12</f>
        <v>Karma Hunter</v>
      </c>
    </row>
    <row r="70" spans="1:20" ht="12.75">
      <c r="A70" s="4" t="s">
        <v>148</v>
      </c>
      <c r="B70" s="8">
        <v>5</v>
      </c>
      <c r="C70" s="25">
        <v>0</v>
      </c>
      <c r="D70" s="11">
        <v>5</v>
      </c>
      <c r="E70" s="25">
        <v>0</v>
      </c>
      <c r="F70" s="11">
        <v>2</v>
      </c>
      <c r="G70" s="25">
        <v>3</v>
      </c>
      <c r="H70" s="11">
        <v>0</v>
      </c>
      <c r="I70" s="25">
        <v>5</v>
      </c>
      <c r="J70" s="11">
        <v>3</v>
      </c>
      <c r="K70" s="25">
        <v>2</v>
      </c>
      <c r="L70" s="11">
        <v>4</v>
      </c>
      <c r="M70" s="25">
        <v>1</v>
      </c>
      <c r="N70" s="11">
        <v>0</v>
      </c>
      <c r="O70" s="25">
        <v>5</v>
      </c>
      <c r="P70" s="16">
        <f aca="true" t="shared" si="4" ref="P70:P133">SUM(B70:O70)</f>
        <v>35</v>
      </c>
      <c r="Q70" s="40"/>
      <c r="R70" s="17">
        <f>COUNTIF(D$6:D$506,"5")</f>
        <v>21</v>
      </c>
      <c r="S70" t="s">
        <v>196</v>
      </c>
      <c r="T70" t="str">
        <f>$V$3</f>
        <v>Aeon Azuran</v>
      </c>
    </row>
    <row r="71" spans="1:20" ht="12.75">
      <c r="A71" s="4" t="s">
        <v>250</v>
      </c>
      <c r="B71" s="8">
        <v>3</v>
      </c>
      <c r="C71" s="25">
        <v>2</v>
      </c>
      <c r="D71" s="11">
        <v>4</v>
      </c>
      <c r="E71" s="25">
        <v>1</v>
      </c>
      <c r="F71" s="11">
        <v>5</v>
      </c>
      <c r="G71" s="25">
        <v>0</v>
      </c>
      <c r="H71" s="11">
        <v>3</v>
      </c>
      <c r="I71" s="25">
        <v>2</v>
      </c>
      <c r="J71" s="11">
        <v>3</v>
      </c>
      <c r="K71" s="25">
        <v>2</v>
      </c>
      <c r="L71" s="11">
        <v>1</v>
      </c>
      <c r="M71" s="25">
        <v>4</v>
      </c>
      <c r="N71" s="11">
        <v>5</v>
      </c>
      <c r="O71" s="25">
        <v>0</v>
      </c>
      <c r="P71" s="16">
        <f t="shared" si="4"/>
        <v>35</v>
      </c>
      <c r="Q71" s="40"/>
      <c r="R71" s="17">
        <f>COUNTIF(H$6:H$506,"5")</f>
        <v>19</v>
      </c>
      <c r="S71" t="s">
        <v>196</v>
      </c>
      <c r="T71" t="str">
        <f>$V$7</f>
        <v>TurnTurnTurn</v>
      </c>
    </row>
    <row r="72" spans="1:20" ht="12.75">
      <c r="A72" s="4" t="s">
        <v>169</v>
      </c>
      <c r="B72" s="8">
        <v>2</v>
      </c>
      <c r="C72" s="25">
        <v>3</v>
      </c>
      <c r="D72" s="11">
        <v>4</v>
      </c>
      <c r="E72" s="25">
        <v>1</v>
      </c>
      <c r="F72" s="11">
        <v>1</v>
      </c>
      <c r="G72" s="25">
        <v>4</v>
      </c>
      <c r="H72" s="11">
        <v>4</v>
      </c>
      <c r="I72" s="25">
        <v>1</v>
      </c>
      <c r="J72" s="11">
        <v>1</v>
      </c>
      <c r="K72" s="25">
        <v>4</v>
      </c>
      <c r="L72" s="11">
        <v>0</v>
      </c>
      <c r="M72" s="25">
        <v>5</v>
      </c>
      <c r="N72" s="11">
        <v>2</v>
      </c>
      <c r="O72" s="25">
        <v>3</v>
      </c>
      <c r="P72" s="16">
        <f t="shared" si="4"/>
        <v>35</v>
      </c>
      <c r="Q72" s="40"/>
      <c r="R72" s="17">
        <f>COUNTIF(I$6:I$506,"5")</f>
        <v>17</v>
      </c>
      <c r="S72" t="s">
        <v>196</v>
      </c>
      <c r="T72" t="str">
        <f>$V$8</f>
        <v>Whit3_Rabb1t</v>
      </c>
    </row>
    <row r="73" spans="1:20" ht="12.75">
      <c r="A73" s="4" t="s">
        <v>422</v>
      </c>
      <c r="B73" s="8">
        <v>5</v>
      </c>
      <c r="C73" s="25">
        <v>0</v>
      </c>
      <c r="D73" s="11">
        <v>5</v>
      </c>
      <c r="E73" s="25">
        <v>0</v>
      </c>
      <c r="F73" s="11">
        <v>5</v>
      </c>
      <c r="G73" s="25">
        <v>0</v>
      </c>
      <c r="H73" s="11">
        <v>5</v>
      </c>
      <c r="I73" s="25">
        <v>0</v>
      </c>
      <c r="J73" s="11">
        <v>0</v>
      </c>
      <c r="K73" s="25">
        <v>5</v>
      </c>
      <c r="L73" s="11">
        <v>0</v>
      </c>
      <c r="M73" s="25">
        <v>5</v>
      </c>
      <c r="N73" s="11">
        <v>0</v>
      </c>
      <c r="O73" s="25">
        <v>5</v>
      </c>
      <c r="P73" s="16">
        <f t="shared" si="4"/>
        <v>35</v>
      </c>
      <c r="Q73" s="40"/>
      <c r="R73" s="17">
        <f>COUNTIF(K$6:K$506,"5")</f>
        <v>15</v>
      </c>
      <c r="S73" t="s">
        <v>196</v>
      </c>
      <c r="T73" t="str">
        <f>$V$10</f>
        <v>Do not even ask</v>
      </c>
    </row>
    <row r="74" spans="1:20" ht="12.75">
      <c r="A74" s="4" t="s">
        <v>463</v>
      </c>
      <c r="B74" s="8">
        <v>5</v>
      </c>
      <c r="C74" s="25">
        <v>0</v>
      </c>
      <c r="D74" s="11">
        <v>4</v>
      </c>
      <c r="E74" s="25">
        <v>1</v>
      </c>
      <c r="F74" s="11">
        <v>3</v>
      </c>
      <c r="G74" s="25">
        <v>2</v>
      </c>
      <c r="H74" s="11">
        <v>0</v>
      </c>
      <c r="I74" s="25">
        <v>5</v>
      </c>
      <c r="J74" s="11">
        <v>2</v>
      </c>
      <c r="K74" s="25">
        <v>3</v>
      </c>
      <c r="L74" s="11">
        <v>2</v>
      </c>
      <c r="M74" s="25">
        <v>3</v>
      </c>
      <c r="N74" s="11">
        <v>1</v>
      </c>
      <c r="O74" s="25">
        <v>4</v>
      </c>
      <c r="P74" s="16">
        <f t="shared" si="4"/>
        <v>35</v>
      </c>
      <c r="Q74" s="40"/>
      <c r="R74" s="17">
        <f>COUNTIF(F$6:F$506,"5")</f>
        <v>13</v>
      </c>
      <c r="S74" t="s">
        <v>196</v>
      </c>
      <c r="T74" t="str">
        <f>$V$5</f>
        <v>Heroic Metool</v>
      </c>
    </row>
    <row r="75" spans="1:20" ht="12.75">
      <c r="A75" s="4" t="s">
        <v>284</v>
      </c>
      <c r="B75" s="8">
        <v>4</v>
      </c>
      <c r="C75" s="25">
        <v>1</v>
      </c>
      <c r="D75" s="11">
        <v>4</v>
      </c>
      <c r="E75" s="25">
        <v>1</v>
      </c>
      <c r="F75" s="11">
        <v>1</v>
      </c>
      <c r="G75" s="25">
        <v>4</v>
      </c>
      <c r="H75" s="11">
        <v>3</v>
      </c>
      <c r="I75" s="25">
        <v>2</v>
      </c>
      <c r="J75" s="11"/>
      <c r="K75" s="25"/>
      <c r="L75" s="11">
        <v>2</v>
      </c>
      <c r="M75" s="25">
        <v>3</v>
      </c>
      <c r="N75" s="11">
        <v>0</v>
      </c>
      <c r="O75" s="25">
        <v>5</v>
      </c>
      <c r="P75" s="16">
        <f t="shared" si="4"/>
        <v>30</v>
      </c>
      <c r="Q75" s="40"/>
      <c r="R75" s="17">
        <f>COUNTIF(G$6:G$506,"5")</f>
        <v>11</v>
      </c>
      <c r="S75" t="s">
        <v>196</v>
      </c>
      <c r="T75" t="str">
        <f>$V$6</f>
        <v>Inviso</v>
      </c>
    </row>
    <row r="76" spans="1:20" ht="12.75">
      <c r="A76" s="4" t="s">
        <v>327</v>
      </c>
      <c r="B76" s="8">
        <v>5</v>
      </c>
      <c r="C76" s="25">
        <v>0</v>
      </c>
      <c r="D76" s="11">
        <v>4</v>
      </c>
      <c r="E76" s="25">
        <v>1</v>
      </c>
      <c r="F76" s="11">
        <v>4</v>
      </c>
      <c r="G76" s="25">
        <v>1</v>
      </c>
      <c r="H76" s="11"/>
      <c r="I76" s="25"/>
      <c r="J76" s="11">
        <v>1</v>
      </c>
      <c r="K76" s="25">
        <v>4</v>
      </c>
      <c r="L76" s="11">
        <v>0</v>
      </c>
      <c r="M76" s="25">
        <v>5</v>
      </c>
      <c r="N76" s="11">
        <v>1</v>
      </c>
      <c r="O76" s="25">
        <v>4</v>
      </c>
      <c r="P76" s="16">
        <f t="shared" si="4"/>
        <v>30</v>
      </c>
      <c r="Q76" s="40"/>
      <c r="R76" s="17">
        <f>COUNTIF(J$6:J$506,"5")</f>
        <v>9</v>
      </c>
      <c r="S76" t="s">
        <v>196</v>
      </c>
      <c r="T76" t="str">
        <f>$V$9</f>
        <v>TheRealosix</v>
      </c>
    </row>
    <row r="77" spans="1:20" ht="12.75">
      <c r="A77" s="4" t="s">
        <v>556</v>
      </c>
      <c r="B77" s="8">
        <v>2</v>
      </c>
      <c r="C77" s="25">
        <v>3</v>
      </c>
      <c r="D77" s="11">
        <v>0</v>
      </c>
      <c r="E77" s="25">
        <v>5</v>
      </c>
      <c r="F77" s="11">
        <v>1</v>
      </c>
      <c r="G77" s="25">
        <v>4</v>
      </c>
      <c r="H77" s="11">
        <v>0</v>
      </c>
      <c r="I77" s="25">
        <v>5</v>
      </c>
      <c r="J77" s="11">
        <v>1</v>
      </c>
      <c r="K77" s="25">
        <v>4</v>
      </c>
      <c r="L77" s="11">
        <v>0</v>
      </c>
      <c r="M77" s="25">
        <v>5</v>
      </c>
      <c r="N77" s="11">
        <v>2</v>
      </c>
      <c r="O77" s="25">
        <v>3</v>
      </c>
      <c r="P77" s="16">
        <f t="shared" si="4"/>
        <v>35</v>
      </c>
      <c r="Q77" s="40"/>
      <c r="R77" s="17">
        <f>COUNTIF(L$6:L$506,"5")</f>
        <v>6</v>
      </c>
      <c r="S77" t="s">
        <v>196</v>
      </c>
      <c r="T77" t="str">
        <f>$V$11</f>
        <v>charmander6000</v>
      </c>
    </row>
    <row r="78" spans="1:20" ht="12.75">
      <c r="A78" s="4" t="s">
        <v>558</v>
      </c>
      <c r="B78" s="8">
        <v>5</v>
      </c>
      <c r="C78" s="25">
        <v>0</v>
      </c>
      <c r="D78" s="11">
        <v>5</v>
      </c>
      <c r="E78" s="25">
        <v>0</v>
      </c>
      <c r="F78" s="11">
        <v>3</v>
      </c>
      <c r="G78" s="25">
        <v>2</v>
      </c>
      <c r="H78" s="11">
        <v>3</v>
      </c>
      <c r="I78" s="25">
        <v>2</v>
      </c>
      <c r="J78" s="11">
        <v>0</v>
      </c>
      <c r="K78" s="25">
        <v>5</v>
      </c>
      <c r="L78" s="11">
        <v>1</v>
      </c>
      <c r="M78" s="25">
        <v>4</v>
      </c>
      <c r="N78" s="11">
        <v>1</v>
      </c>
      <c r="O78" s="25">
        <v>4</v>
      </c>
      <c r="P78" s="16">
        <f t="shared" si="4"/>
        <v>35</v>
      </c>
      <c r="Q78" s="40"/>
      <c r="R78" s="17">
        <f>COUNTIF(N$6:N$506,"5")</f>
        <v>5</v>
      </c>
      <c r="S78" t="s">
        <v>196</v>
      </c>
      <c r="T78" t="str">
        <f>$V$13</f>
        <v>ChocoTuar</v>
      </c>
    </row>
    <row r="79" spans="1:20" ht="12.75">
      <c r="A79" s="4" t="s">
        <v>331</v>
      </c>
      <c r="B79" s="8">
        <v>5</v>
      </c>
      <c r="C79" s="25">
        <v>0</v>
      </c>
      <c r="D79" s="11">
        <v>5</v>
      </c>
      <c r="E79" s="25">
        <v>0</v>
      </c>
      <c r="F79" s="11">
        <v>3</v>
      </c>
      <c r="G79" s="25">
        <v>2</v>
      </c>
      <c r="H79" s="11">
        <v>1</v>
      </c>
      <c r="I79" s="25">
        <v>4</v>
      </c>
      <c r="J79" s="11">
        <v>1</v>
      </c>
      <c r="K79" s="25">
        <v>4</v>
      </c>
      <c r="L79" s="11">
        <v>1</v>
      </c>
      <c r="M79" s="25">
        <v>4</v>
      </c>
      <c r="N79" s="11">
        <v>0</v>
      </c>
      <c r="O79" s="25">
        <v>5</v>
      </c>
      <c r="P79" s="16">
        <f t="shared" si="4"/>
        <v>35</v>
      </c>
      <c r="Q79" s="40"/>
      <c r="R79" s="17">
        <f>COUNTIF(E$6:E$506,"5")</f>
        <v>4</v>
      </c>
      <c r="S79" t="s">
        <v>196</v>
      </c>
      <c r="T79" t="str">
        <f>$V$4</f>
        <v>RX7InfinitiIII</v>
      </c>
    </row>
    <row r="80" spans="1:20" ht="12.75">
      <c r="A80" s="4" t="s">
        <v>546</v>
      </c>
      <c r="B80" s="8">
        <v>5</v>
      </c>
      <c r="C80" s="25">
        <v>0</v>
      </c>
      <c r="D80" s="11">
        <v>5</v>
      </c>
      <c r="E80" s="25">
        <v>0</v>
      </c>
      <c r="F80" s="11">
        <v>5</v>
      </c>
      <c r="G80" s="25">
        <v>0</v>
      </c>
      <c r="H80" s="11">
        <v>0</v>
      </c>
      <c r="I80" s="25">
        <v>5</v>
      </c>
      <c r="J80" s="11">
        <v>2</v>
      </c>
      <c r="K80" s="25">
        <v>3</v>
      </c>
      <c r="L80" s="11">
        <v>2</v>
      </c>
      <c r="M80" s="25">
        <v>3</v>
      </c>
      <c r="N80" s="11">
        <v>0</v>
      </c>
      <c r="O80" s="25">
        <v>5</v>
      </c>
      <c r="P80" s="16">
        <f t="shared" si="4"/>
        <v>35</v>
      </c>
      <c r="Q80" s="40"/>
      <c r="R80" s="17">
        <f>COUNTIF(C$6:C$506,"5")</f>
        <v>2</v>
      </c>
      <c r="S80" t="s">
        <v>196</v>
      </c>
      <c r="T80" t="str">
        <f>$V$2</f>
        <v>Curt</v>
      </c>
    </row>
    <row r="81" spans="1:17" ht="12.75">
      <c r="A81" s="4" t="s">
        <v>197</v>
      </c>
      <c r="B81" s="8">
        <v>5</v>
      </c>
      <c r="C81" s="25">
        <v>0</v>
      </c>
      <c r="D81" s="11">
        <v>1</v>
      </c>
      <c r="E81" s="25">
        <v>4</v>
      </c>
      <c r="F81" s="11">
        <v>4</v>
      </c>
      <c r="G81" s="25">
        <v>1</v>
      </c>
      <c r="H81" s="11">
        <v>4</v>
      </c>
      <c r="I81" s="25">
        <v>1</v>
      </c>
      <c r="J81" s="11">
        <v>3</v>
      </c>
      <c r="K81" s="25">
        <v>2</v>
      </c>
      <c r="L81" s="11">
        <v>2</v>
      </c>
      <c r="M81" s="25">
        <v>3</v>
      </c>
      <c r="N81" s="11">
        <v>0</v>
      </c>
      <c r="O81" s="25">
        <v>5</v>
      </c>
      <c r="P81" s="16">
        <f t="shared" si="4"/>
        <v>35</v>
      </c>
      <c r="Q81" s="40"/>
    </row>
    <row r="82" spans="1:18" ht="12.75">
      <c r="A82" s="4" t="s">
        <v>282</v>
      </c>
      <c r="B82" s="8">
        <v>5</v>
      </c>
      <c r="C82" s="25">
        <v>0</v>
      </c>
      <c r="D82" s="11">
        <v>5</v>
      </c>
      <c r="E82" s="25">
        <v>0</v>
      </c>
      <c r="F82" s="11">
        <v>5</v>
      </c>
      <c r="G82" s="25">
        <v>0</v>
      </c>
      <c r="H82" s="11">
        <v>5</v>
      </c>
      <c r="I82" s="25">
        <v>0</v>
      </c>
      <c r="J82" s="11">
        <v>0</v>
      </c>
      <c r="K82" s="25">
        <v>5</v>
      </c>
      <c r="L82" s="11">
        <v>2</v>
      </c>
      <c r="M82" s="25">
        <v>3</v>
      </c>
      <c r="N82" s="11">
        <v>0</v>
      </c>
      <c r="O82" s="25">
        <v>5</v>
      </c>
      <c r="P82" s="16">
        <f t="shared" si="4"/>
        <v>35</v>
      </c>
      <c r="Q82" s="40"/>
      <c r="R82" s="14" t="s">
        <v>182</v>
      </c>
    </row>
    <row r="83" spans="1:20" ht="12.75">
      <c r="A83" s="4" t="s">
        <v>415</v>
      </c>
      <c r="B83" s="8">
        <v>5</v>
      </c>
      <c r="C83" s="25">
        <v>0</v>
      </c>
      <c r="D83" s="11">
        <v>0</v>
      </c>
      <c r="E83" s="25">
        <v>5</v>
      </c>
      <c r="F83" s="11">
        <v>5</v>
      </c>
      <c r="G83" s="25">
        <v>0</v>
      </c>
      <c r="H83" s="11">
        <v>0</v>
      </c>
      <c r="I83" s="25">
        <v>5</v>
      </c>
      <c r="J83" s="11">
        <v>0</v>
      </c>
      <c r="K83" s="25">
        <v>5</v>
      </c>
      <c r="L83" s="11">
        <v>0</v>
      </c>
      <c r="M83" s="25">
        <v>5</v>
      </c>
      <c r="N83" s="11">
        <v>0</v>
      </c>
      <c r="O83" s="25">
        <v>5</v>
      </c>
      <c r="P83" s="16">
        <f t="shared" si="4"/>
        <v>35</v>
      </c>
      <c r="Q83" s="40"/>
      <c r="R83" s="17">
        <f>COUNTIF(C$6:C$506,"0")</f>
        <v>45</v>
      </c>
      <c r="S83" t="s">
        <v>196</v>
      </c>
      <c r="T83" t="str">
        <f>$V$2</f>
        <v>Curt</v>
      </c>
    </row>
    <row r="84" spans="1:20" ht="12.75">
      <c r="A84" s="4" t="s">
        <v>356</v>
      </c>
      <c r="B84" s="8">
        <v>4</v>
      </c>
      <c r="C84" s="25">
        <v>1</v>
      </c>
      <c r="D84" s="11">
        <v>2</v>
      </c>
      <c r="E84" s="25">
        <v>3</v>
      </c>
      <c r="F84" s="11">
        <v>1</v>
      </c>
      <c r="G84" s="25">
        <v>4</v>
      </c>
      <c r="H84" s="11">
        <v>2</v>
      </c>
      <c r="I84" s="25">
        <v>3</v>
      </c>
      <c r="J84" s="11">
        <v>2</v>
      </c>
      <c r="K84" s="25">
        <v>3</v>
      </c>
      <c r="L84" s="11">
        <v>0</v>
      </c>
      <c r="M84" s="25">
        <v>5</v>
      </c>
      <c r="N84" s="11">
        <v>1</v>
      </c>
      <c r="O84" s="25">
        <v>4</v>
      </c>
      <c r="P84" s="16">
        <f t="shared" si="4"/>
        <v>35</v>
      </c>
      <c r="Q84" s="40"/>
      <c r="R84" s="17">
        <f>COUNTIF(N$6:N$506,"0")</f>
        <v>31</v>
      </c>
      <c r="S84" t="s">
        <v>196</v>
      </c>
      <c r="T84" t="str">
        <f>$V$13</f>
        <v>ChocoTuar</v>
      </c>
    </row>
    <row r="85" spans="1:20" ht="12.75">
      <c r="A85" s="4" t="s">
        <v>31</v>
      </c>
      <c r="B85" s="8"/>
      <c r="C85" s="25"/>
      <c r="D85" s="11"/>
      <c r="E85" s="25"/>
      <c r="F85" s="11"/>
      <c r="G85" s="25"/>
      <c r="H85" s="11"/>
      <c r="I85" s="25"/>
      <c r="J85" s="11"/>
      <c r="K85" s="25"/>
      <c r="L85" s="11"/>
      <c r="M85" s="25"/>
      <c r="N85" s="11"/>
      <c r="O85" s="25"/>
      <c r="P85" s="16">
        <f t="shared" si="4"/>
        <v>0</v>
      </c>
      <c r="Q85" s="40"/>
      <c r="R85" s="17">
        <f>COUNTIF(L$6:L$506,"0")</f>
        <v>25</v>
      </c>
      <c r="S85" t="s">
        <v>196</v>
      </c>
      <c r="T85" t="str">
        <f>$V$11</f>
        <v>charmander6000</v>
      </c>
    </row>
    <row r="86" spans="1:20" ht="12.75">
      <c r="A86" s="4" t="s">
        <v>32</v>
      </c>
      <c r="B86" s="8"/>
      <c r="C86" s="25"/>
      <c r="D86" s="11"/>
      <c r="E86" s="25"/>
      <c r="F86" s="11"/>
      <c r="G86" s="25"/>
      <c r="H86" s="11"/>
      <c r="I86" s="25"/>
      <c r="J86" s="11"/>
      <c r="K86" s="25"/>
      <c r="L86" s="11"/>
      <c r="M86" s="25"/>
      <c r="N86" s="11"/>
      <c r="O86" s="25"/>
      <c r="P86" s="16">
        <f t="shared" si="4"/>
        <v>0</v>
      </c>
      <c r="Q86" s="40"/>
      <c r="R86" s="17">
        <f>COUNTIF(E$6:E$506,"0")</f>
        <v>21</v>
      </c>
      <c r="S86" t="s">
        <v>196</v>
      </c>
      <c r="T86" t="str">
        <f>$V$4</f>
        <v>RX7InfinitiIII</v>
      </c>
    </row>
    <row r="87" spans="1:20" ht="12.75">
      <c r="A87" s="4" t="s">
        <v>33</v>
      </c>
      <c r="B87" s="8"/>
      <c r="C87" s="25"/>
      <c r="D87" s="11"/>
      <c r="E87" s="25"/>
      <c r="F87" s="11"/>
      <c r="G87" s="25"/>
      <c r="H87" s="11"/>
      <c r="I87" s="25"/>
      <c r="J87" s="11"/>
      <c r="K87" s="25"/>
      <c r="L87" s="11"/>
      <c r="M87" s="25"/>
      <c r="N87" s="11"/>
      <c r="O87" s="25"/>
      <c r="P87" s="16">
        <f t="shared" si="4"/>
        <v>0</v>
      </c>
      <c r="Q87" s="40"/>
      <c r="R87" s="17">
        <f>COUNTIF(I$6:I$506,"0")</f>
        <v>19</v>
      </c>
      <c r="S87" t="s">
        <v>196</v>
      </c>
      <c r="T87" t="str">
        <f>$V$8</f>
        <v>Whit3_Rabb1t</v>
      </c>
    </row>
    <row r="88" spans="1:20" ht="12.75">
      <c r="A88" s="4" t="s">
        <v>34</v>
      </c>
      <c r="B88" s="8"/>
      <c r="C88" s="25"/>
      <c r="D88" s="11"/>
      <c r="E88" s="25"/>
      <c r="F88" s="11"/>
      <c r="G88" s="25"/>
      <c r="H88" s="11"/>
      <c r="I88" s="25"/>
      <c r="J88" s="11"/>
      <c r="K88" s="25"/>
      <c r="L88" s="11"/>
      <c r="M88" s="25"/>
      <c r="N88" s="11"/>
      <c r="O88" s="25"/>
      <c r="P88" s="16">
        <f t="shared" si="4"/>
        <v>0</v>
      </c>
      <c r="Q88" s="40"/>
      <c r="R88" s="17">
        <f>COUNTIF(H$6:H$506,"0")</f>
        <v>17</v>
      </c>
      <c r="S88" t="s">
        <v>196</v>
      </c>
      <c r="T88" t="str">
        <f>$V$7</f>
        <v>TurnTurnTurn</v>
      </c>
    </row>
    <row r="89" spans="1:20" ht="12.75">
      <c r="A89" s="4" t="s">
        <v>35</v>
      </c>
      <c r="B89" s="8"/>
      <c r="C89" s="25"/>
      <c r="D89" s="11"/>
      <c r="E89" s="25"/>
      <c r="F89" s="11"/>
      <c r="G89" s="25"/>
      <c r="H89" s="11"/>
      <c r="I89" s="25"/>
      <c r="J89" s="11"/>
      <c r="K89" s="25"/>
      <c r="L89" s="11"/>
      <c r="M89" s="25"/>
      <c r="N89" s="11"/>
      <c r="O89" s="25"/>
      <c r="P89" s="16">
        <f t="shared" si="4"/>
        <v>0</v>
      </c>
      <c r="Q89" s="40"/>
      <c r="R89" s="17">
        <f>COUNTIF(J$6:J$506,"0")</f>
        <v>15</v>
      </c>
      <c r="S89" t="s">
        <v>196</v>
      </c>
      <c r="T89" t="str">
        <f>$V$9</f>
        <v>TheRealosix</v>
      </c>
    </row>
    <row r="90" spans="1:20" ht="12.75">
      <c r="A90" s="4" t="s">
        <v>36</v>
      </c>
      <c r="B90" s="8"/>
      <c r="C90" s="25"/>
      <c r="D90" s="11"/>
      <c r="E90" s="25"/>
      <c r="F90" s="11"/>
      <c r="G90" s="25"/>
      <c r="H90" s="11"/>
      <c r="I90" s="25"/>
      <c r="J90" s="11"/>
      <c r="K90" s="25"/>
      <c r="L90" s="11"/>
      <c r="M90" s="25"/>
      <c r="N90" s="11"/>
      <c r="O90" s="25"/>
      <c r="P90" s="16">
        <f t="shared" si="4"/>
        <v>0</v>
      </c>
      <c r="Q90" s="40"/>
      <c r="R90" s="17">
        <f>COUNTIF(G$6:G$506,"0")</f>
        <v>13</v>
      </c>
      <c r="S90" t="s">
        <v>196</v>
      </c>
      <c r="T90" t="str">
        <f>$V$6</f>
        <v>Inviso</v>
      </c>
    </row>
    <row r="91" spans="1:20" ht="12.75">
      <c r="A91" s="4" t="s">
        <v>37</v>
      </c>
      <c r="B91" s="8"/>
      <c r="C91" s="25"/>
      <c r="D91" s="11"/>
      <c r="E91" s="25"/>
      <c r="F91" s="11"/>
      <c r="G91" s="25"/>
      <c r="H91" s="11"/>
      <c r="I91" s="25"/>
      <c r="J91" s="11"/>
      <c r="K91" s="25"/>
      <c r="L91" s="11"/>
      <c r="M91" s="25"/>
      <c r="N91" s="11"/>
      <c r="O91" s="25"/>
      <c r="P91" s="16">
        <f t="shared" si="4"/>
        <v>0</v>
      </c>
      <c r="Q91" s="40"/>
      <c r="R91" s="17">
        <f>COUNTIF(F$6:F$506,"0")</f>
        <v>11</v>
      </c>
      <c r="S91" t="s">
        <v>196</v>
      </c>
      <c r="T91" t="str">
        <f>$V$5</f>
        <v>Heroic Metool</v>
      </c>
    </row>
    <row r="92" spans="1:20" ht="12.75">
      <c r="A92" s="4" t="s">
        <v>38</v>
      </c>
      <c r="B92" s="8"/>
      <c r="C92" s="25"/>
      <c r="D92" s="11"/>
      <c r="E92" s="25"/>
      <c r="F92" s="11"/>
      <c r="G92" s="25"/>
      <c r="H92" s="11"/>
      <c r="I92" s="25"/>
      <c r="J92" s="11"/>
      <c r="K92" s="25"/>
      <c r="L92" s="11"/>
      <c r="M92" s="25"/>
      <c r="N92" s="11"/>
      <c r="O92" s="25"/>
      <c r="P92" s="16">
        <f t="shared" si="4"/>
        <v>0</v>
      </c>
      <c r="Q92" s="40"/>
      <c r="R92" s="17">
        <f>COUNTIF(K$6:K$506,"0")</f>
        <v>9</v>
      </c>
      <c r="S92" t="s">
        <v>196</v>
      </c>
      <c r="T92" t="str">
        <f>$V$10</f>
        <v>Do not even ask</v>
      </c>
    </row>
    <row r="93" spans="1:20" ht="12.75">
      <c r="A93" s="4" t="s">
        <v>39</v>
      </c>
      <c r="B93" s="8"/>
      <c r="C93" s="25"/>
      <c r="D93" s="11"/>
      <c r="E93" s="25"/>
      <c r="F93" s="11"/>
      <c r="G93" s="25"/>
      <c r="H93" s="11"/>
      <c r="I93" s="25"/>
      <c r="J93" s="11"/>
      <c r="K93" s="25"/>
      <c r="L93" s="11"/>
      <c r="M93" s="25"/>
      <c r="N93" s="11"/>
      <c r="O93" s="25"/>
      <c r="P93" s="16">
        <f t="shared" si="4"/>
        <v>0</v>
      </c>
      <c r="Q93" s="40"/>
      <c r="R93" s="17">
        <f>COUNTIF(M$6:M$506,"0")</f>
        <v>6</v>
      </c>
      <c r="S93" t="s">
        <v>196</v>
      </c>
      <c r="T93" t="str">
        <f>$V$12</f>
        <v>Karma Hunter</v>
      </c>
    </row>
    <row r="94" spans="1:20" ht="12.75">
      <c r="A94" s="4" t="s">
        <v>40</v>
      </c>
      <c r="B94" s="8"/>
      <c r="C94" s="25"/>
      <c r="D94" s="11"/>
      <c r="E94" s="25"/>
      <c r="F94" s="11"/>
      <c r="G94" s="25"/>
      <c r="H94" s="11"/>
      <c r="I94" s="25"/>
      <c r="J94" s="11"/>
      <c r="K94" s="25"/>
      <c r="L94" s="11"/>
      <c r="M94" s="25"/>
      <c r="N94" s="11"/>
      <c r="O94" s="25"/>
      <c r="P94" s="16">
        <f t="shared" si="4"/>
        <v>0</v>
      </c>
      <c r="Q94" s="40"/>
      <c r="R94" s="17">
        <f>COUNTIF(O$6:O$506,"0")</f>
        <v>5</v>
      </c>
      <c r="S94" t="s">
        <v>196</v>
      </c>
      <c r="T94" t="str">
        <f>$V$14</f>
        <v>TheKnightOfNee</v>
      </c>
    </row>
    <row r="95" spans="1:20" ht="12.75">
      <c r="A95" s="4" t="s">
        <v>41</v>
      </c>
      <c r="B95" s="8"/>
      <c r="C95" s="25"/>
      <c r="D95" s="11"/>
      <c r="E95" s="25"/>
      <c r="F95" s="11"/>
      <c r="G95" s="25"/>
      <c r="H95" s="11"/>
      <c r="I95" s="25"/>
      <c r="J95" s="11"/>
      <c r="K95" s="25"/>
      <c r="L95" s="11"/>
      <c r="M95" s="25"/>
      <c r="N95" s="11"/>
      <c r="O95" s="25"/>
      <c r="P95" s="16">
        <f t="shared" si="4"/>
        <v>0</v>
      </c>
      <c r="Q95" s="40"/>
      <c r="R95" s="17">
        <f>COUNTIF(D$6:D$506,"0")</f>
        <v>4</v>
      </c>
      <c r="S95" t="s">
        <v>196</v>
      </c>
      <c r="T95" t="str">
        <f>$V$3</f>
        <v>Aeon Azuran</v>
      </c>
    </row>
    <row r="96" spans="1:20" ht="12.75">
      <c r="A96" s="4" t="s">
        <v>42</v>
      </c>
      <c r="B96" s="8"/>
      <c r="C96" s="25"/>
      <c r="D96" s="11"/>
      <c r="E96" s="25"/>
      <c r="F96" s="11"/>
      <c r="G96" s="25"/>
      <c r="H96" s="11"/>
      <c r="I96" s="25"/>
      <c r="J96" s="11"/>
      <c r="K96" s="25"/>
      <c r="L96" s="11"/>
      <c r="M96" s="25"/>
      <c r="N96" s="11"/>
      <c r="O96" s="25"/>
      <c r="P96" s="16">
        <f t="shared" si="4"/>
        <v>0</v>
      </c>
      <c r="Q96" s="40"/>
      <c r="R96" s="17">
        <f>COUNTIF(B$6:B$506,"0")</f>
        <v>2</v>
      </c>
      <c r="S96" t="s">
        <v>196</v>
      </c>
      <c r="T96" t="str">
        <f>$V$1</f>
        <v>KleenexTissue50</v>
      </c>
    </row>
    <row r="97" spans="1:17" ht="12.75">
      <c r="A97" s="4" t="s">
        <v>43</v>
      </c>
      <c r="B97" s="8"/>
      <c r="C97" s="25"/>
      <c r="D97" s="11"/>
      <c r="E97" s="25"/>
      <c r="F97" s="11"/>
      <c r="G97" s="25"/>
      <c r="H97" s="11"/>
      <c r="I97" s="25"/>
      <c r="J97" s="11"/>
      <c r="K97" s="25"/>
      <c r="L97" s="11"/>
      <c r="M97" s="25"/>
      <c r="N97" s="11"/>
      <c r="O97" s="25"/>
      <c r="P97" s="16">
        <f t="shared" si="4"/>
        <v>0</v>
      </c>
      <c r="Q97" s="40"/>
    </row>
    <row r="98" spans="1:18" ht="12.75">
      <c r="A98" s="4" t="s">
        <v>44</v>
      </c>
      <c r="B98" s="8"/>
      <c r="C98" s="25"/>
      <c r="D98" s="11"/>
      <c r="E98" s="25"/>
      <c r="F98" s="11"/>
      <c r="G98" s="25"/>
      <c r="H98" s="11"/>
      <c r="I98" s="25"/>
      <c r="J98" s="11"/>
      <c r="K98" s="25"/>
      <c r="L98" s="11"/>
      <c r="M98" s="25"/>
      <c r="N98" s="11"/>
      <c r="O98" s="25"/>
      <c r="P98" s="16">
        <f t="shared" si="4"/>
        <v>0</v>
      </c>
      <c r="Q98" s="40"/>
      <c r="R98" s="14" t="s">
        <v>141</v>
      </c>
    </row>
    <row r="99" spans="1:20" ht="12.75">
      <c r="A99" s="4" t="s">
        <v>45</v>
      </c>
      <c r="B99" s="8"/>
      <c r="C99" s="25"/>
      <c r="D99" s="11"/>
      <c r="E99" s="25"/>
      <c r="F99" s="11"/>
      <c r="G99" s="25"/>
      <c r="H99" s="11"/>
      <c r="I99" s="25"/>
      <c r="J99" s="11"/>
      <c r="K99" s="25"/>
      <c r="L99" s="11"/>
      <c r="M99" s="25"/>
      <c r="N99" s="11"/>
      <c r="O99" s="25"/>
      <c r="P99" s="16">
        <f t="shared" si="4"/>
        <v>0</v>
      </c>
      <c r="Q99" s="40"/>
      <c r="R99">
        <f>B3</f>
        <v>78</v>
      </c>
      <c r="S99" t="s">
        <v>196</v>
      </c>
      <c r="T99" t="s">
        <v>497</v>
      </c>
    </row>
    <row r="100" spans="1:20" ht="12.75">
      <c r="A100" s="4" t="s">
        <v>46</v>
      </c>
      <c r="B100" s="8"/>
      <c r="C100" s="25"/>
      <c r="D100" s="11"/>
      <c r="E100" s="25"/>
      <c r="F100" s="11"/>
      <c r="G100" s="25"/>
      <c r="H100" s="11"/>
      <c r="I100" s="25"/>
      <c r="J100" s="11"/>
      <c r="K100" s="25"/>
      <c r="L100" s="11"/>
      <c r="M100" s="25"/>
      <c r="N100" s="11"/>
      <c r="O100" s="25"/>
      <c r="P100" s="16">
        <f t="shared" si="4"/>
        <v>0</v>
      </c>
      <c r="Q100" s="40"/>
      <c r="R100">
        <f>D3</f>
        <v>79</v>
      </c>
      <c r="S100" t="s">
        <v>196</v>
      </c>
      <c r="T100" t="s">
        <v>498</v>
      </c>
    </row>
    <row r="101" spans="1:20" ht="12.75">
      <c r="A101" s="4" t="s">
        <v>47</v>
      </c>
      <c r="B101" s="8"/>
      <c r="C101" s="25"/>
      <c r="D101" s="11"/>
      <c r="E101" s="25"/>
      <c r="F101" s="11"/>
      <c r="G101" s="25"/>
      <c r="H101" s="11"/>
      <c r="I101" s="25"/>
      <c r="J101" s="11"/>
      <c r="K101" s="25"/>
      <c r="L101" s="11"/>
      <c r="M101" s="25"/>
      <c r="N101" s="11"/>
      <c r="O101" s="25"/>
      <c r="P101" s="16">
        <f t="shared" si="4"/>
        <v>0</v>
      </c>
      <c r="Q101" s="40"/>
      <c r="R101">
        <f>F3</f>
        <v>79</v>
      </c>
      <c r="S101" t="s">
        <v>196</v>
      </c>
      <c r="T101" t="s">
        <v>499</v>
      </c>
    </row>
    <row r="102" spans="1:20" ht="12.75">
      <c r="A102" s="4" t="s">
        <v>48</v>
      </c>
      <c r="B102" s="8"/>
      <c r="C102" s="25"/>
      <c r="D102" s="11"/>
      <c r="E102" s="25"/>
      <c r="F102" s="11"/>
      <c r="G102" s="25"/>
      <c r="H102" s="11"/>
      <c r="I102" s="25"/>
      <c r="J102" s="11"/>
      <c r="K102" s="25"/>
      <c r="L102" s="11"/>
      <c r="M102" s="25"/>
      <c r="N102" s="11"/>
      <c r="O102" s="25"/>
      <c r="P102" s="16">
        <f t="shared" si="4"/>
        <v>0</v>
      </c>
      <c r="Q102" s="40"/>
      <c r="R102">
        <f>H3</f>
        <v>77</v>
      </c>
      <c r="S102" t="s">
        <v>196</v>
      </c>
      <c r="T102" t="s">
        <v>500</v>
      </c>
    </row>
    <row r="103" spans="1:20" ht="12.75">
      <c r="A103" s="4" t="s">
        <v>49</v>
      </c>
      <c r="B103" s="8"/>
      <c r="C103" s="25"/>
      <c r="D103" s="11"/>
      <c r="E103" s="25"/>
      <c r="F103" s="11"/>
      <c r="G103" s="25"/>
      <c r="H103" s="11"/>
      <c r="I103" s="25"/>
      <c r="J103" s="11"/>
      <c r="K103" s="25"/>
      <c r="L103" s="11"/>
      <c r="M103" s="25"/>
      <c r="N103" s="11"/>
      <c r="O103" s="25"/>
      <c r="P103" s="16">
        <f t="shared" si="4"/>
        <v>0</v>
      </c>
      <c r="Q103" s="40"/>
      <c r="R103">
        <f>J3</f>
        <v>77</v>
      </c>
      <c r="S103" t="s">
        <v>196</v>
      </c>
      <c r="T103" t="s">
        <v>501</v>
      </c>
    </row>
    <row r="104" spans="1:20" ht="12.75">
      <c r="A104" s="4" t="s">
        <v>50</v>
      </c>
      <c r="B104" s="8"/>
      <c r="C104" s="25"/>
      <c r="D104" s="11"/>
      <c r="E104" s="25"/>
      <c r="F104" s="11"/>
      <c r="G104" s="25"/>
      <c r="H104" s="11"/>
      <c r="I104" s="25"/>
      <c r="J104" s="11"/>
      <c r="K104" s="25"/>
      <c r="L104" s="11"/>
      <c r="M104" s="25"/>
      <c r="N104" s="11"/>
      <c r="O104" s="25"/>
      <c r="P104" s="16">
        <f t="shared" si="4"/>
        <v>0</v>
      </c>
      <c r="Q104" s="40"/>
      <c r="R104">
        <f>L3</f>
        <v>79</v>
      </c>
      <c r="S104" t="s">
        <v>196</v>
      </c>
      <c r="T104" t="s">
        <v>502</v>
      </c>
    </row>
    <row r="105" spans="1:20" ht="12.75">
      <c r="A105" s="4" t="s">
        <v>51</v>
      </c>
      <c r="B105" s="8"/>
      <c r="C105" s="25"/>
      <c r="D105" s="11"/>
      <c r="E105" s="25"/>
      <c r="F105" s="11"/>
      <c r="G105" s="25"/>
      <c r="H105" s="11"/>
      <c r="I105" s="25"/>
      <c r="J105" s="11"/>
      <c r="K105" s="25"/>
      <c r="L105" s="11"/>
      <c r="M105" s="25"/>
      <c r="N105" s="11"/>
      <c r="O105" s="25"/>
      <c r="P105" s="16">
        <f t="shared" si="4"/>
        <v>0</v>
      </c>
      <c r="Q105" s="40"/>
      <c r="R105">
        <f>N3</f>
        <v>78</v>
      </c>
      <c r="S105" t="s">
        <v>196</v>
      </c>
      <c r="T105" t="s">
        <v>503</v>
      </c>
    </row>
    <row r="106" spans="1:17" ht="12.75">
      <c r="A106" s="4" t="s">
        <v>52</v>
      </c>
      <c r="B106" s="8"/>
      <c r="C106" s="25"/>
      <c r="D106" s="11"/>
      <c r="E106" s="25"/>
      <c r="F106" s="11"/>
      <c r="G106" s="25"/>
      <c r="H106" s="11"/>
      <c r="I106" s="25"/>
      <c r="J106" s="11"/>
      <c r="K106" s="25"/>
      <c r="L106" s="11"/>
      <c r="M106" s="25"/>
      <c r="N106" s="11"/>
      <c r="O106" s="25"/>
      <c r="P106" s="16">
        <f t="shared" si="4"/>
        <v>0</v>
      </c>
      <c r="Q106" s="40"/>
    </row>
    <row r="107" spans="1:17" ht="12.75">
      <c r="A107" s="4" t="s">
        <v>53</v>
      </c>
      <c r="B107" s="8"/>
      <c r="C107" s="25"/>
      <c r="D107" s="11"/>
      <c r="E107" s="25"/>
      <c r="F107" s="11"/>
      <c r="G107" s="25"/>
      <c r="H107" s="11"/>
      <c r="I107" s="25"/>
      <c r="J107" s="11"/>
      <c r="K107" s="25"/>
      <c r="L107" s="11"/>
      <c r="M107" s="25"/>
      <c r="N107" s="11"/>
      <c r="O107" s="25"/>
      <c r="P107" s="16">
        <f t="shared" si="4"/>
        <v>0</v>
      </c>
      <c r="Q107" s="40"/>
    </row>
    <row r="108" spans="1:17" ht="12.75">
      <c r="A108" s="4" t="s">
        <v>54</v>
      </c>
      <c r="B108" s="8"/>
      <c r="C108" s="25"/>
      <c r="D108" s="11"/>
      <c r="E108" s="25"/>
      <c r="F108" s="11"/>
      <c r="G108" s="25"/>
      <c r="H108" s="11"/>
      <c r="I108" s="25"/>
      <c r="J108" s="11"/>
      <c r="K108" s="25"/>
      <c r="L108" s="11"/>
      <c r="M108" s="25"/>
      <c r="N108" s="11"/>
      <c r="O108" s="25"/>
      <c r="P108" s="16">
        <f t="shared" si="4"/>
        <v>0</v>
      </c>
      <c r="Q108" s="40"/>
    </row>
    <row r="109" spans="1:17" ht="12.75">
      <c r="A109" s="4" t="s">
        <v>55</v>
      </c>
      <c r="B109" s="8"/>
      <c r="C109" s="25"/>
      <c r="D109" s="11"/>
      <c r="E109" s="25"/>
      <c r="F109" s="11"/>
      <c r="G109" s="25"/>
      <c r="H109" s="11"/>
      <c r="I109" s="25"/>
      <c r="J109" s="11"/>
      <c r="K109" s="25"/>
      <c r="L109" s="11"/>
      <c r="M109" s="25"/>
      <c r="N109" s="11"/>
      <c r="O109" s="25"/>
      <c r="P109" s="16">
        <f t="shared" si="4"/>
        <v>0</v>
      </c>
      <c r="Q109" s="40"/>
    </row>
    <row r="110" spans="1:17" ht="12.75">
      <c r="A110" s="4" t="s">
        <v>56</v>
      </c>
      <c r="B110" s="8"/>
      <c r="C110" s="25"/>
      <c r="D110" s="11"/>
      <c r="E110" s="25"/>
      <c r="F110" s="11"/>
      <c r="G110" s="25"/>
      <c r="H110" s="11"/>
      <c r="I110" s="25"/>
      <c r="J110" s="11"/>
      <c r="K110" s="25"/>
      <c r="L110" s="11"/>
      <c r="M110" s="25"/>
      <c r="N110" s="11"/>
      <c r="O110" s="25"/>
      <c r="P110" s="16">
        <f t="shared" si="4"/>
        <v>0</v>
      </c>
      <c r="Q110" s="40"/>
    </row>
    <row r="111" spans="1:17" ht="12.75">
      <c r="A111" s="4" t="s">
        <v>57</v>
      </c>
      <c r="B111" s="8"/>
      <c r="C111" s="25"/>
      <c r="D111" s="11"/>
      <c r="E111" s="25"/>
      <c r="F111" s="11"/>
      <c r="G111" s="25"/>
      <c r="H111" s="11"/>
      <c r="I111" s="25"/>
      <c r="J111" s="11"/>
      <c r="K111" s="25"/>
      <c r="L111" s="11"/>
      <c r="M111" s="25"/>
      <c r="N111" s="11"/>
      <c r="O111" s="25"/>
      <c r="P111" s="16">
        <f t="shared" si="4"/>
        <v>0</v>
      </c>
      <c r="Q111" s="40"/>
    </row>
    <row r="112" spans="1:17" ht="12.75">
      <c r="A112" s="4" t="s">
        <v>58</v>
      </c>
      <c r="B112" s="8"/>
      <c r="C112" s="25"/>
      <c r="D112" s="11"/>
      <c r="E112" s="25"/>
      <c r="F112" s="11"/>
      <c r="G112" s="25"/>
      <c r="H112" s="11"/>
      <c r="I112" s="25"/>
      <c r="J112" s="11"/>
      <c r="K112" s="25"/>
      <c r="L112" s="11"/>
      <c r="M112" s="25"/>
      <c r="N112" s="11"/>
      <c r="O112" s="25"/>
      <c r="P112" s="16">
        <f t="shared" si="4"/>
        <v>0</v>
      </c>
      <c r="Q112" s="40"/>
    </row>
    <row r="113" spans="1:17" ht="12.75">
      <c r="A113" s="4" t="s">
        <v>59</v>
      </c>
      <c r="B113" s="8"/>
      <c r="C113" s="25"/>
      <c r="D113" s="11"/>
      <c r="E113" s="25"/>
      <c r="F113" s="11"/>
      <c r="G113" s="25"/>
      <c r="H113" s="11"/>
      <c r="I113" s="25"/>
      <c r="J113" s="11"/>
      <c r="K113" s="25"/>
      <c r="L113" s="11"/>
      <c r="M113" s="25"/>
      <c r="N113" s="11"/>
      <c r="O113" s="25"/>
      <c r="P113" s="16">
        <f t="shared" si="4"/>
        <v>0</v>
      </c>
      <c r="Q113" s="40"/>
    </row>
    <row r="114" spans="1:17" ht="12.75">
      <c r="A114" s="4" t="s">
        <v>60</v>
      </c>
      <c r="B114" s="8"/>
      <c r="C114" s="25"/>
      <c r="D114" s="11"/>
      <c r="E114" s="25"/>
      <c r="F114" s="11"/>
      <c r="G114" s="25"/>
      <c r="H114" s="11"/>
      <c r="I114" s="25"/>
      <c r="J114" s="11"/>
      <c r="K114" s="25"/>
      <c r="L114" s="11"/>
      <c r="M114" s="25"/>
      <c r="N114" s="11"/>
      <c r="O114" s="25"/>
      <c r="P114" s="16">
        <f t="shared" si="4"/>
        <v>0</v>
      </c>
      <c r="Q114" s="40"/>
    </row>
    <row r="115" spans="1:17" ht="12.75">
      <c r="A115" s="4" t="s">
        <v>61</v>
      </c>
      <c r="B115" s="8"/>
      <c r="C115" s="25"/>
      <c r="D115" s="11"/>
      <c r="E115" s="25"/>
      <c r="F115" s="11"/>
      <c r="G115" s="25"/>
      <c r="H115" s="11"/>
      <c r="I115" s="25"/>
      <c r="J115" s="11"/>
      <c r="K115" s="25"/>
      <c r="L115" s="11"/>
      <c r="M115" s="25"/>
      <c r="N115" s="11"/>
      <c r="O115" s="25"/>
      <c r="P115" s="16">
        <f t="shared" si="4"/>
        <v>0</v>
      </c>
      <c r="Q115" s="40"/>
    </row>
    <row r="116" spans="1:17" ht="12.75">
      <c r="A116" s="4" t="s">
        <v>62</v>
      </c>
      <c r="B116" s="8"/>
      <c r="C116" s="25"/>
      <c r="D116" s="11"/>
      <c r="E116" s="25"/>
      <c r="F116" s="11"/>
      <c r="G116" s="25"/>
      <c r="H116" s="11"/>
      <c r="I116" s="25"/>
      <c r="J116" s="11"/>
      <c r="K116" s="25"/>
      <c r="L116" s="11"/>
      <c r="M116" s="25"/>
      <c r="N116" s="11"/>
      <c r="O116" s="25"/>
      <c r="P116" s="16">
        <f t="shared" si="4"/>
        <v>0</v>
      </c>
      <c r="Q116" s="40"/>
    </row>
    <row r="117" spans="1:17" ht="12.75">
      <c r="A117" s="4" t="s">
        <v>63</v>
      </c>
      <c r="B117" s="8"/>
      <c r="C117" s="25"/>
      <c r="D117" s="11"/>
      <c r="E117" s="25"/>
      <c r="F117" s="11"/>
      <c r="G117" s="25"/>
      <c r="H117" s="11"/>
      <c r="I117" s="25"/>
      <c r="J117" s="11"/>
      <c r="K117" s="25"/>
      <c r="L117" s="11"/>
      <c r="M117" s="25"/>
      <c r="N117" s="11"/>
      <c r="O117" s="25"/>
      <c r="P117" s="16">
        <f t="shared" si="4"/>
        <v>0</v>
      </c>
      <c r="Q117" s="40"/>
    </row>
    <row r="118" spans="1:17" ht="12.75">
      <c r="A118" s="4" t="s">
        <v>64</v>
      </c>
      <c r="B118" s="8"/>
      <c r="C118" s="25"/>
      <c r="D118" s="11"/>
      <c r="E118" s="25"/>
      <c r="F118" s="11"/>
      <c r="G118" s="25"/>
      <c r="H118" s="11"/>
      <c r="I118" s="25"/>
      <c r="J118" s="11"/>
      <c r="K118" s="25"/>
      <c r="L118" s="11"/>
      <c r="M118" s="25"/>
      <c r="N118" s="11"/>
      <c r="O118" s="25"/>
      <c r="P118" s="16">
        <f t="shared" si="4"/>
        <v>0</v>
      </c>
      <c r="Q118" s="40"/>
    </row>
    <row r="119" spans="1:17" ht="12.75">
      <c r="A119" s="4" t="s">
        <v>65</v>
      </c>
      <c r="B119" s="8"/>
      <c r="C119" s="25"/>
      <c r="D119" s="11"/>
      <c r="E119" s="25"/>
      <c r="F119" s="11"/>
      <c r="G119" s="25"/>
      <c r="H119" s="11"/>
      <c r="I119" s="25"/>
      <c r="J119" s="11"/>
      <c r="K119" s="25"/>
      <c r="L119" s="11"/>
      <c r="M119" s="25"/>
      <c r="N119" s="11"/>
      <c r="O119" s="25"/>
      <c r="P119" s="16">
        <f t="shared" si="4"/>
        <v>0</v>
      </c>
      <c r="Q119" s="40"/>
    </row>
    <row r="120" spans="1:17" ht="12.75">
      <c r="A120" s="4" t="s">
        <v>176</v>
      </c>
      <c r="B120" s="8"/>
      <c r="C120" s="25"/>
      <c r="D120" s="11"/>
      <c r="E120" s="25"/>
      <c r="F120" s="11"/>
      <c r="G120" s="25"/>
      <c r="H120" s="11"/>
      <c r="I120" s="25"/>
      <c r="J120" s="11"/>
      <c r="K120" s="25"/>
      <c r="L120" s="11"/>
      <c r="M120" s="25"/>
      <c r="N120" s="11"/>
      <c r="O120" s="25"/>
      <c r="P120" s="16">
        <f t="shared" si="4"/>
        <v>0</v>
      </c>
      <c r="Q120" s="40"/>
    </row>
    <row r="121" spans="1:17" ht="12.75">
      <c r="A121" s="4" t="s">
        <v>66</v>
      </c>
      <c r="B121" s="8"/>
      <c r="C121" s="25"/>
      <c r="D121" s="11"/>
      <c r="E121" s="25"/>
      <c r="F121" s="11"/>
      <c r="G121" s="25"/>
      <c r="H121" s="11"/>
      <c r="I121" s="25"/>
      <c r="J121" s="11"/>
      <c r="K121" s="25"/>
      <c r="L121" s="11"/>
      <c r="M121" s="25"/>
      <c r="N121" s="11"/>
      <c r="O121" s="25"/>
      <c r="P121" s="16">
        <f t="shared" si="4"/>
        <v>0</v>
      </c>
      <c r="Q121" s="40"/>
    </row>
    <row r="122" spans="1:17" ht="12.75">
      <c r="A122" s="4" t="s">
        <v>67</v>
      </c>
      <c r="B122" s="8"/>
      <c r="C122" s="25"/>
      <c r="D122" s="11"/>
      <c r="E122" s="25"/>
      <c r="F122" s="11"/>
      <c r="G122" s="25"/>
      <c r="H122" s="11"/>
      <c r="I122" s="25"/>
      <c r="J122" s="11"/>
      <c r="K122" s="25"/>
      <c r="L122" s="11"/>
      <c r="M122" s="25"/>
      <c r="N122" s="11"/>
      <c r="O122" s="25"/>
      <c r="P122" s="16">
        <f t="shared" si="4"/>
        <v>0</v>
      </c>
      <c r="Q122" s="40"/>
    </row>
    <row r="123" spans="1:17" ht="12.75">
      <c r="A123" s="4" t="s">
        <v>68</v>
      </c>
      <c r="B123" s="8"/>
      <c r="C123" s="25"/>
      <c r="D123" s="11"/>
      <c r="E123" s="25"/>
      <c r="F123" s="11"/>
      <c r="G123" s="25"/>
      <c r="H123" s="11"/>
      <c r="I123" s="25"/>
      <c r="J123" s="11"/>
      <c r="K123" s="25"/>
      <c r="L123" s="11"/>
      <c r="M123" s="25"/>
      <c r="N123" s="11"/>
      <c r="O123" s="25"/>
      <c r="P123" s="16">
        <f t="shared" si="4"/>
        <v>0</v>
      </c>
      <c r="Q123" s="40"/>
    </row>
    <row r="124" spans="1:17" ht="12.75">
      <c r="A124" s="4" t="s">
        <v>69</v>
      </c>
      <c r="B124" s="8"/>
      <c r="C124" s="25"/>
      <c r="D124" s="11"/>
      <c r="E124" s="25"/>
      <c r="F124" s="11"/>
      <c r="G124" s="25"/>
      <c r="H124" s="11"/>
      <c r="I124" s="25"/>
      <c r="J124" s="11"/>
      <c r="K124" s="25"/>
      <c r="L124" s="11"/>
      <c r="M124" s="25"/>
      <c r="N124" s="11"/>
      <c r="O124" s="25"/>
      <c r="P124" s="16">
        <f t="shared" si="4"/>
        <v>0</v>
      </c>
      <c r="Q124" s="40"/>
    </row>
    <row r="125" spans="1:17" ht="12.75">
      <c r="A125" s="4" t="s">
        <v>70</v>
      </c>
      <c r="B125" s="8"/>
      <c r="C125" s="25"/>
      <c r="D125" s="11"/>
      <c r="E125" s="25"/>
      <c r="F125" s="11"/>
      <c r="G125" s="25"/>
      <c r="H125" s="11"/>
      <c r="I125" s="25"/>
      <c r="J125" s="11"/>
      <c r="K125" s="25"/>
      <c r="L125" s="11"/>
      <c r="M125" s="25"/>
      <c r="N125" s="11"/>
      <c r="O125" s="25"/>
      <c r="P125" s="16">
        <f t="shared" si="4"/>
        <v>0</v>
      </c>
      <c r="Q125" s="40"/>
    </row>
    <row r="126" spans="1:17" ht="12.75">
      <c r="A126" s="4" t="s">
        <v>71</v>
      </c>
      <c r="B126" s="8"/>
      <c r="C126" s="25"/>
      <c r="D126" s="11"/>
      <c r="E126" s="25"/>
      <c r="F126" s="11"/>
      <c r="G126" s="25"/>
      <c r="H126" s="11"/>
      <c r="I126" s="25"/>
      <c r="J126" s="11"/>
      <c r="K126" s="25"/>
      <c r="L126" s="11"/>
      <c r="M126" s="25"/>
      <c r="N126" s="11"/>
      <c r="O126" s="25"/>
      <c r="P126" s="16">
        <f t="shared" si="4"/>
        <v>0</v>
      </c>
      <c r="Q126" s="40"/>
    </row>
    <row r="127" spans="1:17" ht="12.75">
      <c r="A127" s="4" t="s">
        <v>72</v>
      </c>
      <c r="B127" s="8"/>
      <c r="C127" s="25"/>
      <c r="D127" s="11"/>
      <c r="E127" s="25"/>
      <c r="F127" s="11"/>
      <c r="G127" s="25"/>
      <c r="H127" s="11"/>
      <c r="I127" s="25"/>
      <c r="J127" s="11"/>
      <c r="K127" s="25"/>
      <c r="L127" s="11"/>
      <c r="M127" s="25"/>
      <c r="N127" s="11"/>
      <c r="O127" s="25"/>
      <c r="P127" s="16">
        <f t="shared" si="4"/>
        <v>0</v>
      </c>
      <c r="Q127" s="40"/>
    </row>
    <row r="128" spans="1:17" ht="12.75">
      <c r="A128" s="4" t="s">
        <v>73</v>
      </c>
      <c r="B128" s="8"/>
      <c r="C128" s="25"/>
      <c r="D128" s="11"/>
      <c r="E128" s="25"/>
      <c r="F128" s="11"/>
      <c r="G128" s="25"/>
      <c r="H128" s="11"/>
      <c r="I128" s="25"/>
      <c r="J128" s="11"/>
      <c r="K128" s="25"/>
      <c r="L128" s="11"/>
      <c r="M128" s="25"/>
      <c r="N128" s="11"/>
      <c r="O128" s="25"/>
      <c r="P128" s="16">
        <f t="shared" si="4"/>
        <v>0</v>
      </c>
      <c r="Q128" s="40"/>
    </row>
    <row r="129" spans="1:17" ht="12.75">
      <c r="A129" s="4" t="s">
        <v>74</v>
      </c>
      <c r="B129" s="8"/>
      <c r="C129" s="25"/>
      <c r="D129" s="11"/>
      <c r="E129" s="25"/>
      <c r="F129" s="11"/>
      <c r="G129" s="25"/>
      <c r="H129" s="11"/>
      <c r="I129" s="25"/>
      <c r="J129" s="11"/>
      <c r="K129" s="25"/>
      <c r="L129" s="11"/>
      <c r="M129" s="25"/>
      <c r="N129" s="11"/>
      <c r="O129" s="25"/>
      <c r="P129" s="16">
        <f t="shared" si="4"/>
        <v>0</v>
      </c>
      <c r="Q129" s="40"/>
    </row>
    <row r="130" spans="1:17" ht="12.75">
      <c r="A130" s="4" t="s">
        <v>75</v>
      </c>
      <c r="B130" s="8"/>
      <c r="C130" s="25"/>
      <c r="D130" s="11"/>
      <c r="E130" s="25"/>
      <c r="F130" s="11"/>
      <c r="G130" s="25"/>
      <c r="H130" s="11"/>
      <c r="I130" s="25"/>
      <c r="J130" s="11"/>
      <c r="K130" s="25"/>
      <c r="L130" s="11"/>
      <c r="M130" s="25"/>
      <c r="N130" s="11"/>
      <c r="O130" s="25"/>
      <c r="P130" s="16">
        <f t="shared" si="4"/>
        <v>0</v>
      </c>
      <c r="Q130" s="40"/>
    </row>
    <row r="131" spans="1:17" ht="12.75">
      <c r="A131" s="4" t="s">
        <v>76</v>
      </c>
      <c r="B131" s="8"/>
      <c r="C131" s="25"/>
      <c r="D131" s="11"/>
      <c r="E131" s="25"/>
      <c r="F131" s="11"/>
      <c r="G131" s="25"/>
      <c r="H131" s="11"/>
      <c r="I131" s="25"/>
      <c r="J131" s="11"/>
      <c r="K131" s="25"/>
      <c r="L131" s="11"/>
      <c r="M131" s="25"/>
      <c r="N131" s="11"/>
      <c r="O131" s="25"/>
      <c r="P131" s="16">
        <f t="shared" si="4"/>
        <v>0</v>
      </c>
      <c r="Q131" s="40"/>
    </row>
    <row r="132" spans="1:17" ht="12.75">
      <c r="A132" s="4" t="s">
        <v>77</v>
      </c>
      <c r="B132" s="8"/>
      <c r="C132" s="25"/>
      <c r="D132" s="11"/>
      <c r="E132" s="25"/>
      <c r="F132" s="11"/>
      <c r="G132" s="25"/>
      <c r="H132" s="11"/>
      <c r="I132" s="25"/>
      <c r="J132" s="11"/>
      <c r="K132" s="25"/>
      <c r="L132" s="11"/>
      <c r="M132" s="25"/>
      <c r="N132" s="11"/>
      <c r="O132" s="25"/>
      <c r="P132" s="16">
        <f t="shared" si="4"/>
        <v>0</v>
      </c>
      <c r="Q132" s="40"/>
    </row>
    <row r="133" spans="1:17" ht="12.75">
      <c r="A133" s="4" t="s">
        <v>78</v>
      </c>
      <c r="B133" s="8"/>
      <c r="C133" s="25"/>
      <c r="D133" s="11"/>
      <c r="E133" s="25"/>
      <c r="F133" s="11"/>
      <c r="G133" s="25"/>
      <c r="H133" s="11"/>
      <c r="I133" s="25"/>
      <c r="J133" s="11"/>
      <c r="K133" s="25"/>
      <c r="L133" s="11"/>
      <c r="M133" s="25"/>
      <c r="N133" s="11"/>
      <c r="O133" s="25"/>
      <c r="P133" s="16">
        <f t="shared" si="4"/>
        <v>0</v>
      </c>
      <c r="Q133" s="40"/>
    </row>
    <row r="134" spans="1:17" ht="12.75">
      <c r="A134" s="4" t="s">
        <v>79</v>
      </c>
      <c r="B134" s="8"/>
      <c r="C134" s="25"/>
      <c r="D134" s="11"/>
      <c r="E134" s="25"/>
      <c r="F134" s="11"/>
      <c r="G134" s="25"/>
      <c r="H134" s="11"/>
      <c r="I134" s="25"/>
      <c r="J134" s="11"/>
      <c r="K134" s="25"/>
      <c r="L134" s="11"/>
      <c r="M134" s="25"/>
      <c r="N134" s="11"/>
      <c r="O134" s="25"/>
      <c r="P134" s="16">
        <f aca="true" t="shared" si="5" ref="P134:P197">SUM(B134:O134)</f>
        <v>0</v>
      </c>
      <c r="Q134" s="40"/>
    </row>
    <row r="135" spans="1:17" ht="12.75">
      <c r="A135" s="4" t="s">
        <v>80</v>
      </c>
      <c r="B135" s="8"/>
      <c r="C135" s="25"/>
      <c r="D135" s="11"/>
      <c r="E135" s="25"/>
      <c r="F135" s="11"/>
      <c r="G135" s="25"/>
      <c r="H135" s="11"/>
      <c r="I135" s="25"/>
      <c r="J135" s="11"/>
      <c r="K135" s="25"/>
      <c r="L135" s="11"/>
      <c r="M135" s="25"/>
      <c r="N135" s="11"/>
      <c r="O135" s="25"/>
      <c r="P135" s="16">
        <f t="shared" si="5"/>
        <v>0</v>
      </c>
      <c r="Q135" s="40"/>
    </row>
    <row r="136" spans="1:17" ht="12.75">
      <c r="A136" s="4" t="s">
        <v>81</v>
      </c>
      <c r="B136" s="8"/>
      <c r="C136" s="25"/>
      <c r="D136" s="11"/>
      <c r="E136" s="25"/>
      <c r="F136" s="11"/>
      <c r="G136" s="25"/>
      <c r="H136" s="11"/>
      <c r="I136" s="25"/>
      <c r="J136" s="11"/>
      <c r="K136" s="25"/>
      <c r="L136" s="11"/>
      <c r="M136" s="25"/>
      <c r="N136" s="11"/>
      <c r="O136" s="25"/>
      <c r="P136" s="16">
        <f t="shared" si="5"/>
        <v>0</v>
      </c>
      <c r="Q136" s="40"/>
    </row>
    <row r="137" spans="1:17" ht="12.75">
      <c r="A137" s="4" t="s">
        <v>82</v>
      </c>
      <c r="B137" s="8"/>
      <c r="C137" s="25"/>
      <c r="D137" s="11"/>
      <c r="E137" s="25"/>
      <c r="F137" s="11"/>
      <c r="G137" s="25"/>
      <c r="H137" s="11"/>
      <c r="I137" s="25"/>
      <c r="J137" s="11"/>
      <c r="K137" s="25"/>
      <c r="L137" s="11"/>
      <c r="M137" s="25"/>
      <c r="N137" s="11"/>
      <c r="O137" s="25"/>
      <c r="P137" s="16">
        <f t="shared" si="5"/>
        <v>0</v>
      </c>
      <c r="Q137" s="40"/>
    </row>
    <row r="138" spans="1:17" ht="12.75">
      <c r="A138" s="4" t="s">
        <v>83</v>
      </c>
      <c r="B138" s="8"/>
      <c r="C138" s="25"/>
      <c r="D138" s="11"/>
      <c r="E138" s="25"/>
      <c r="F138" s="11"/>
      <c r="G138" s="25"/>
      <c r="H138" s="11"/>
      <c r="I138" s="25"/>
      <c r="J138" s="11"/>
      <c r="K138" s="25"/>
      <c r="L138" s="11"/>
      <c r="M138" s="25"/>
      <c r="N138" s="11"/>
      <c r="O138" s="25"/>
      <c r="P138" s="16">
        <f t="shared" si="5"/>
        <v>0</v>
      </c>
      <c r="Q138" s="40"/>
    </row>
    <row r="139" spans="1:17" ht="12.75">
      <c r="A139" s="4" t="s">
        <v>84</v>
      </c>
      <c r="B139" s="8"/>
      <c r="C139" s="25"/>
      <c r="D139" s="11"/>
      <c r="E139" s="25"/>
      <c r="F139" s="11"/>
      <c r="G139" s="25"/>
      <c r="H139" s="11"/>
      <c r="I139" s="25"/>
      <c r="J139" s="11"/>
      <c r="K139" s="25"/>
      <c r="L139" s="11"/>
      <c r="M139" s="25"/>
      <c r="N139" s="11"/>
      <c r="O139" s="25"/>
      <c r="P139" s="16">
        <f t="shared" si="5"/>
        <v>0</v>
      </c>
      <c r="Q139" s="40"/>
    </row>
    <row r="140" spans="1:17" ht="12.75">
      <c r="A140" s="4" t="s">
        <v>85</v>
      </c>
      <c r="B140" s="8"/>
      <c r="C140" s="25"/>
      <c r="D140" s="11"/>
      <c r="E140" s="25"/>
      <c r="F140" s="11"/>
      <c r="G140" s="25"/>
      <c r="H140" s="11"/>
      <c r="I140" s="25"/>
      <c r="J140" s="11"/>
      <c r="K140" s="25"/>
      <c r="L140" s="11"/>
      <c r="M140" s="25"/>
      <c r="N140" s="11"/>
      <c r="O140" s="25"/>
      <c r="P140" s="16">
        <f t="shared" si="5"/>
        <v>0</v>
      </c>
      <c r="Q140" s="40"/>
    </row>
    <row r="141" spans="1:17" ht="12.75">
      <c r="A141" s="4" t="s">
        <v>86</v>
      </c>
      <c r="B141" s="8"/>
      <c r="C141" s="25"/>
      <c r="D141" s="11"/>
      <c r="E141" s="25"/>
      <c r="F141" s="11"/>
      <c r="G141" s="25"/>
      <c r="H141" s="11"/>
      <c r="I141" s="25"/>
      <c r="J141" s="11"/>
      <c r="K141" s="25"/>
      <c r="L141" s="11"/>
      <c r="M141" s="25"/>
      <c r="N141" s="11"/>
      <c r="O141" s="25"/>
      <c r="P141" s="16">
        <f t="shared" si="5"/>
        <v>0</v>
      </c>
      <c r="Q141" s="40"/>
    </row>
    <row r="142" spans="1:17" ht="12.75">
      <c r="A142" s="4" t="s">
        <v>87</v>
      </c>
      <c r="B142" s="8"/>
      <c r="C142" s="25"/>
      <c r="D142" s="11"/>
      <c r="E142" s="25"/>
      <c r="F142" s="11"/>
      <c r="G142" s="25"/>
      <c r="H142" s="11"/>
      <c r="I142" s="25"/>
      <c r="J142" s="11"/>
      <c r="K142" s="25"/>
      <c r="L142" s="11"/>
      <c r="M142" s="25"/>
      <c r="N142" s="11"/>
      <c r="O142" s="25"/>
      <c r="P142" s="16">
        <f t="shared" si="5"/>
        <v>0</v>
      </c>
      <c r="Q142" s="40"/>
    </row>
    <row r="143" spans="1:17" ht="12.75">
      <c r="A143" s="4" t="s">
        <v>88</v>
      </c>
      <c r="B143" s="8"/>
      <c r="C143" s="25"/>
      <c r="D143" s="11"/>
      <c r="E143" s="25"/>
      <c r="F143" s="11"/>
      <c r="G143" s="25"/>
      <c r="H143" s="11"/>
      <c r="I143" s="25"/>
      <c r="J143" s="11"/>
      <c r="K143" s="25"/>
      <c r="L143" s="11"/>
      <c r="M143" s="25"/>
      <c r="N143" s="11"/>
      <c r="O143" s="25"/>
      <c r="P143" s="16">
        <f t="shared" si="5"/>
        <v>0</v>
      </c>
      <c r="Q143" s="40"/>
    </row>
    <row r="144" spans="1:17" ht="12.75">
      <c r="A144" s="4" t="s">
        <v>89</v>
      </c>
      <c r="B144" s="8"/>
      <c r="C144" s="25"/>
      <c r="D144" s="11"/>
      <c r="E144" s="25"/>
      <c r="F144" s="11"/>
      <c r="G144" s="25"/>
      <c r="H144" s="11"/>
      <c r="I144" s="25"/>
      <c r="J144" s="11"/>
      <c r="K144" s="25"/>
      <c r="L144" s="11"/>
      <c r="M144" s="25"/>
      <c r="N144" s="11"/>
      <c r="O144" s="25"/>
      <c r="P144" s="16">
        <f t="shared" si="5"/>
        <v>0</v>
      </c>
      <c r="Q144" s="40"/>
    </row>
    <row r="145" spans="1:17" ht="12.75">
      <c r="A145" s="4" t="s">
        <v>90</v>
      </c>
      <c r="B145" s="8"/>
      <c r="C145" s="25"/>
      <c r="D145" s="11"/>
      <c r="E145" s="25"/>
      <c r="F145" s="11"/>
      <c r="G145" s="25"/>
      <c r="H145" s="11"/>
      <c r="I145" s="25"/>
      <c r="J145" s="11"/>
      <c r="K145" s="25"/>
      <c r="L145" s="11"/>
      <c r="M145" s="25"/>
      <c r="N145" s="11"/>
      <c r="O145" s="25"/>
      <c r="P145" s="16">
        <f t="shared" si="5"/>
        <v>0</v>
      </c>
      <c r="Q145" s="40"/>
    </row>
    <row r="146" spans="1:17" ht="12.75">
      <c r="A146" s="4" t="s">
        <v>91</v>
      </c>
      <c r="B146" s="8"/>
      <c r="C146" s="25"/>
      <c r="D146" s="11"/>
      <c r="E146" s="25"/>
      <c r="F146" s="11"/>
      <c r="G146" s="25"/>
      <c r="H146" s="11"/>
      <c r="I146" s="25"/>
      <c r="J146" s="11"/>
      <c r="K146" s="25"/>
      <c r="L146" s="11"/>
      <c r="M146" s="25"/>
      <c r="N146" s="11"/>
      <c r="O146" s="25"/>
      <c r="P146" s="16">
        <f t="shared" si="5"/>
        <v>0</v>
      </c>
      <c r="Q146" s="40"/>
    </row>
    <row r="147" spans="1:17" ht="12.75">
      <c r="A147" s="4" t="s">
        <v>92</v>
      </c>
      <c r="B147" s="8"/>
      <c r="C147" s="25"/>
      <c r="D147" s="11"/>
      <c r="E147" s="25"/>
      <c r="F147" s="11"/>
      <c r="G147" s="25"/>
      <c r="H147" s="11"/>
      <c r="I147" s="25"/>
      <c r="J147" s="11"/>
      <c r="K147" s="25"/>
      <c r="L147" s="11"/>
      <c r="M147" s="25"/>
      <c r="N147" s="11"/>
      <c r="O147" s="25"/>
      <c r="P147" s="16">
        <f t="shared" si="5"/>
        <v>0</v>
      </c>
      <c r="Q147" s="40"/>
    </row>
    <row r="148" spans="1:17" ht="12.75">
      <c r="A148" s="4" t="s">
        <v>93</v>
      </c>
      <c r="B148" s="8"/>
      <c r="C148" s="25"/>
      <c r="D148" s="11"/>
      <c r="E148" s="25"/>
      <c r="F148" s="11"/>
      <c r="G148" s="25"/>
      <c r="H148" s="11"/>
      <c r="I148" s="25"/>
      <c r="J148" s="11"/>
      <c r="K148" s="25"/>
      <c r="L148" s="11"/>
      <c r="M148" s="25"/>
      <c r="N148" s="11"/>
      <c r="O148" s="25"/>
      <c r="P148" s="16">
        <f t="shared" si="5"/>
        <v>0</v>
      </c>
      <c r="Q148" s="40"/>
    </row>
    <row r="149" spans="1:17" ht="12.75">
      <c r="A149" s="4" t="s">
        <v>94</v>
      </c>
      <c r="B149" s="8"/>
      <c r="C149" s="25"/>
      <c r="D149" s="11"/>
      <c r="E149" s="25"/>
      <c r="F149" s="11"/>
      <c r="G149" s="25"/>
      <c r="H149" s="11"/>
      <c r="I149" s="25"/>
      <c r="J149" s="11"/>
      <c r="K149" s="25"/>
      <c r="L149" s="11"/>
      <c r="M149" s="25"/>
      <c r="N149" s="11"/>
      <c r="O149" s="25"/>
      <c r="P149" s="16">
        <f t="shared" si="5"/>
        <v>0</v>
      </c>
      <c r="Q149" s="40"/>
    </row>
    <row r="150" spans="1:17" ht="12.75">
      <c r="A150" s="4" t="s">
        <v>95</v>
      </c>
      <c r="B150" s="8"/>
      <c r="C150" s="25"/>
      <c r="D150" s="11"/>
      <c r="E150" s="25"/>
      <c r="F150" s="11"/>
      <c r="G150" s="25"/>
      <c r="H150" s="11"/>
      <c r="I150" s="25"/>
      <c r="J150" s="11"/>
      <c r="K150" s="25"/>
      <c r="L150" s="11"/>
      <c r="M150" s="25"/>
      <c r="N150" s="11"/>
      <c r="O150" s="25"/>
      <c r="P150" s="16">
        <f t="shared" si="5"/>
        <v>0</v>
      </c>
      <c r="Q150" s="40"/>
    </row>
    <row r="151" spans="1:17" ht="12.75">
      <c r="A151" s="4" t="s">
        <v>96</v>
      </c>
      <c r="B151" s="8"/>
      <c r="C151" s="25"/>
      <c r="D151" s="11"/>
      <c r="E151" s="25"/>
      <c r="F151" s="11"/>
      <c r="G151" s="25"/>
      <c r="H151" s="11"/>
      <c r="I151" s="25"/>
      <c r="J151" s="11"/>
      <c r="K151" s="25"/>
      <c r="L151" s="11"/>
      <c r="M151" s="25"/>
      <c r="N151" s="11"/>
      <c r="O151" s="25"/>
      <c r="P151" s="16">
        <f t="shared" si="5"/>
        <v>0</v>
      </c>
      <c r="Q151" s="40"/>
    </row>
    <row r="152" spans="1:17" ht="12.75">
      <c r="A152" s="4" t="s">
        <v>97</v>
      </c>
      <c r="B152" s="8"/>
      <c r="C152" s="25"/>
      <c r="D152" s="11"/>
      <c r="E152" s="25"/>
      <c r="F152" s="11"/>
      <c r="G152" s="25"/>
      <c r="H152" s="11"/>
      <c r="I152" s="25"/>
      <c r="J152" s="11"/>
      <c r="K152" s="25"/>
      <c r="L152" s="11"/>
      <c r="M152" s="25"/>
      <c r="N152" s="11"/>
      <c r="O152" s="25"/>
      <c r="P152" s="16">
        <f t="shared" si="5"/>
        <v>0</v>
      </c>
      <c r="Q152" s="40"/>
    </row>
    <row r="153" spans="1:17" ht="12.75">
      <c r="A153" s="4" t="s">
        <v>98</v>
      </c>
      <c r="B153" s="8"/>
      <c r="C153" s="25"/>
      <c r="D153" s="11"/>
      <c r="E153" s="25"/>
      <c r="F153" s="11"/>
      <c r="G153" s="25"/>
      <c r="H153" s="11"/>
      <c r="I153" s="25"/>
      <c r="J153" s="11"/>
      <c r="K153" s="25"/>
      <c r="L153" s="11"/>
      <c r="M153" s="25"/>
      <c r="N153" s="11"/>
      <c r="O153" s="25"/>
      <c r="P153" s="16">
        <f t="shared" si="5"/>
        <v>0</v>
      </c>
      <c r="Q153" s="40"/>
    </row>
    <row r="154" spans="1:17" ht="12.75">
      <c r="A154" s="4" t="s">
        <v>99</v>
      </c>
      <c r="B154" s="8"/>
      <c r="C154" s="25"/>
      <c r="D154" s="11"/>
      <c r="E154" s="25"/>
      <c r="F154" s="11"/>
      <c r="G154" s="25"/>
      <c r="H154" s="11"/>
      <c r="I154" s="25"/>
      <c r="J154" s="11"/>
      <c r="K154" s="25"/>
      <c r="L154" s="11"/>
      <c r="M154" s="25"/>
      <c r="N154" s="11"/>
      <c r="O154" s="25"/>
      <c r="P154" s="16">
        <f t="shared" si="5"/>
        <v>0</v>
      </c>
      <c r="Q154" s="40"/>
    </row>
    <row r="155" spans="1:17" ht="12.75">
      <c r="A155" s="4" t="s">
        <v>1</v>
      </c>
      <c r="B155" s="8"/>
      <c r="C155" s="25"/>
      <c r="D155" s="11"/>
      <c r="E155" s="25"/>
      <c r="F155" s="11"/>
      <c r="G155" s="25"/>
      <c r="H155" s="11"/>
      <c r="I155" s="25"/>
      <c r="J155" s="11"/>
      <c r="K155" s="25"/>
      <c r="L155" s="11"/>
      <c r="M155" s="25"/>
      <c r="N155" s="11"/>
      <c r="O155" s="25"/>
      <c r="P155" s="16">
        <f t="shared" si="5"/>
        <v>0</v>
      </c>
      <c r="Q155" s="40"/>
    </row>
    <row r="156" spans="1:17" ht="12.75">
      <c r="A156" s="4" t="s">
        <v>2</v>
      </c>
      <c r="B156" s="8"/>
      <c r="C156" s="25"/>
      <c r="D156" s="11"/>
      <c r="E156" s="25"/>
      <c r="F156" s="11"/>
      <c r="G156" s="25"/>
      <c r="H156" s="11"/>
      <c r="I156" s="25"/>
      <c r="J156" s="11"/>
      <c r="K156" s="25"/>
      <c r="L156" s="11"/>
      <c r="M156" s="25"/>
      <c r="N156" s="11"/>
      <c r="O156" s="25"/>
      <c r="P156" s="16">
        <f t="shared" si="5"/>
        <v>0</v>
      </c>
      <c r="Q156" s="40"/>
    </row>
    <row r="157" spans="1:17" ht="12.75">
      <c r="A157" s="4" t="s">
        <v>3</v>
      </c>
      <c r="B157" s="8"/>
      <c r="C157" s="25"/>
      <c r="D157" s="11"/>
      <c r="E157" s="25"/>
      <c r="F157" s="11"/>
      <c r="G157" s="25"/>
      <c r="H157" s="11"/>
      <c r="I157" s="25"/>
      <c r="J157" s="11"/>
      <c r="K157" s="25"/>
      <c r="L157" s="11"/>
      <c r="M157" s="25"/>
      <c r="N157" s="11"/>
      <c r="O157" s="25"/>
      <c r="P157" s="16">
        <f t="shared" si="5"/>
        <v>0</v>
      </c>
      <c r="Q157" s="40"/>
    </row>
    <row r="158" spans="1:17" ht="12.75">
      <c r="A158" s="4" t="s">
        <v>4</v>
      </c>
      <c r="B158" s="8"/>
      <c r="C158" s="25"/>
      <c r="D158" s="11"/>
      <c r="E158" s="25"/>
      <c r="F158" s="11"/>
      <c r="G158" s="25"/>
      <c r="H158" s="11"/>
      <c r="I158" s="25"/>
      <c r="J158" s="11"/>
      <c r="K158" s="25"/>
      <c r="L158" s="11"/>
      <c r="M158" s="25"/>
      <c r="N158" s="11"/>
      <c r="O158" s="25"/>
      <c r="P158" s="16">
        <f t="shared" si="5"/>
        <v>0</v>
      </c>
      <c r="Q158" s="40"/>
    </row>
    <row r="159" spans="1:17" ht="12.75">
      <c r="A159" s="4" t="s">
        <v>5</v>
      </c>
      <c r="B159" s="8"/>
      <c r="C159" s="25"/>
      <c r="D159" s="11"/>
      <c r="E159" s="25"/>
      <c r="F159" s="11"/>
      <c r="G159" s="25"/>
      <c r="H159" s="11"/>
      <c r="I159" s="25"/>
      <c r="J159" s="11"/>
      <c r="K159" s="25"/>
      <c r="L159" s="11"/>
      <c r="M159" s="25"/>
      <c r="N159" s="11"/>
      <c r="O159" s="25"/>
      <c r="P159" s="16">
        <f t="shared" si="5"/>
        <v>0</v>
      </c>
      <c r="Q159" s="40"/>
    </row>
    <row r="160" spans="1:17" ht="12.75">
      <c r="A160" s="4" t="s">
        <v>6</v>
      </c>
      <c r="B160" s="8"/>
      <c r="C160" s="25"/>
      <c r="D160" s="11"/>
      <c r="E160" s="25"/>
      <c r="F160" s="11"/>
      <c r="G160" s="25"/>
      <c r="H160" s="11"/>
      <c r="I160" s="25"/>
      <c r="J160" s="11"/>
      <c r="K160" s="25"/>
      <c r="L160" s="11"/>
      <c r="M160" s="25"/>
      <c r="N160" s="11"/>
      <c r="O160" s="25"/>
      <c r="P160" s="16">
        <f t="shared" si="5"/>
        <v>0</v>
      </c>
      <c r="Q160" s="40"/>
    </row>
    <row r="161" spans="1:17" ht="12.75">
      <c r="A161" s="4" t="s">
        <v>7</v>
      </c>
      <c r="B161" s="8"/>
      <c r="C161" s="25"/>
      <c r="D161" s="11"/>
      <c r="E161" s="25"/>
      <c r="F161" s="11"/>
      <c r="G161" s="25"/>
      <c r="H161" s="11"/>
      <c r="I161" s="25"/>
      <c r="J161" s="11"/>
      <c r="K161" s="25"/>
      <c r="L161" s="11"/>
      <c r="M161" s="25"/>
      <c r="N161" s="11"/>
      <c r="O161" s="25"/>
      <c r="P161" s="16">
        <f t="shared" si="5"/>
        <v>0</v>
      </c>
      <c r="Q161" s="40"/>
    </row>
    <row r="162" spans="1:17" ht="12.75">
      <c r="A162" s="4" t="s">
        <v>8</v>
      </c>
      <c r="B162" s="8"/>
      <c r="C162" s="25"/>
      <c r="D162" s="11"/>
      <c r="E162" s="25"/>
      <c r="F162" s="11"/>
      <c r="G162" s="25"/>
      <c r="H162" s="11"/>
      <c r="I162" s="25"/>
      <c r="J162" s="11"/>
      <c r="K162" s="25"/>
      <c r="L162" s="11"/>
      <c r="M162" s="25"/>
      <c r="N162" s="11"/>
      <c r="O162" s="25"/>
      <c r="P162" s="16">
        <f t="shared" si="5"/>
        <v>0</v>
      </c>
      <c r="Q162" s="40"/>
    </row>
    <row r="163" spans="1:17" ht="12.75">
      <c r="A163" s="4" t="s">
        <v>9</v>
      </c>
      <c r="B163" s="8"/>
      <c r="C163" s="25"/>
      <c r="D163" s="11"/>
      <c r="E163" s="25"/>
      <c r="F163" s="11"/>
      <c r="G163" s="25"/>
      <c r="H163" s="11"/>
      <c r="I163" s="25"/>
      <c r="J163" s="11"/>
      <c r="K163" s="25"/>
      <c r="L163" s="11"/>
      <c r="M163" s="25"/>
      <c r="N163" s="11"/>
      <c r="O163" s="25"/>
      <c r="P163" s="16">
        <f t="shared" si="5"/>
        <v>0</v>
      </c>
      <c r="Q163" s="40"/>
    </row>
    <row r="164" spans="1:17" ht="12.75">
      <c r="A164" s="4" t="s">
        <v>10</v>
      </c>
      <c r="B164" s="8"/>
      <c r="C164" s="25"/>
      <c r="D164" s="11"/>
      <c r="E164" s="25"/>
      <c r="F164" s="11"/>
      <c r="G164" s="25"/>
      <c r="H164" s="11"/>
      <c r="I164" s="25"/>
      <c r="J164" s="11"/>
      <c r="K164" s="25"/>
      <c r="L164" s="11"/>
      <c r="M164" s="25"/>
      <c r="N164" s="11"/>
      <c r="O164" s="25"/>
      <c r="P164" s="16">
        <f t="shared" si="5"/>
        <v>0</v>
      </c>
      <c r="Q164" s="40"/>
    </row>
    <row r="165" spans="1:17" ht="12.75">
      <c r="A165" s="4" t="s">
        <v>100</v>
      </c>
      <c r="B165" s="8"/>
      <c r="C165" s="25"/>
      <c r="D165" s="11"/>
      <c r="E165" s="25"/>
      <c r="F165" s="11"/>
      <c r="G165" s="25"/>
      <c r="H165" s="11"/>
      <c r="I165" s="25"/>
      <c r="J165" s="11"/>
      <c r="K165" s="25"/>
      <c r="L165" s="11"/>
      <c r="M165" s="25"/>
      <c r="N165" s="11"/>
      <c r="O165" s="25"/>
      <c r="P165" s="16">
        <f t="shared" si="5"/>
        <v>0</v>
      </c>
      <c r="Q165" s="40"/>
    </row>
    <row r="166" spans="1:17" ht="12.75">
      <c r="A166" s="4" t="s">
        <v>101</v>
      </c>
      <c r="B166" s="8"/>
      <c r="C166" s="25"/>
      <c r="D166" s="11"/>
      <c r="E166" s="25"/>
      <c r="F166" s="11"/>
      <c r="G166" s="25"/>
      <c r="H166" s="11"/>
      <c r="I166" s="25"/>
      <c r="J166" s="11"/>
      <c r="K166" s="25"/>
      <c r="L166" s="11"/>
      <c r="M166" s="25"/>
      <c r="N166" s="11"/>
      <c r="O166" s="25"/>
      <c r="P166" s="16">
        <f t="shared" si="5"/>
        <v>0</v>
      </c>
      <c r="Q166" s="40"/>
    </row>
    <row r="167" spans="1:17" ht="12.75">
      <c r="A167" s="4" t="s">
        <v>102</v>
      </c>
      <c r="B167" s="8"/>
      <c r="C167" s="25"/>
      <c r="D167" s="11"/>
      <c r="E167" s="25"/>
      <c r="F167" s="11"/>
      <c r="G167" s="25"/>
      <c r="H167" s="11"/>
      <c r="I167" s="25"/>
      <c r="J167" s="11"/>
      <c r="K167" s="25"/>
      <c r="L167" s="11"/>
      <c r="M167" s="25"/>
      <c r="N167" s="11"/>
      <c r="O167" s="25"/>
      <c r="P167" s="16">
        <f t="shared" si="5"/>
        <v>0</v>
      </c>
      <c r="Q167" s="40"/>
    </row>
    <row r="168" spans="1:17" ht="12.75">
      <c r="A168" s="4" t="s">
        <v>103</v>
      </c>
      <c r="B168" s="8"/>
      <c r="C168" s="25"/>
      <c r="D168" s="11"/>
      <c r="E168" s="25"/>
      <c r="F168" s="11"/>
      <c r="G168" s="25"/>
      <c r="H168" s="11"/>
      <c r="I168" s="25"/>
      <c r="J168" s="11"/>
      <c r="K168" s="25"/>
      <c r="L168" s="11"/>
      <c r="M168" s="25"/>
      <c r="N168" s="11"/>
      <c r="O168" s="25"/>
      <c r="P168" s="16">
        <f t="shared" si="5"/>
        <v>0</v>
      </c>
      <c r="Q168" s="40"/>
    </row>
    <row r="169" spans="1:17" ht="12.75">
      <c r="A169" s="4" t="s">
        <v>104</v>
      </c>
      <c r="B169" s="8"/>
      <c r="C169" s="25"/>
      <c r="D169" s="11"/>
      <c r="E169" s="25"/>
      <c r="F169" s="11"/>
      <c r="G169" s="25"/>
      <c r="H169" s="11"/>
      <c r="I169" s="25"/>
      <c r="J169" s="11"/>
      <c r="K169" s="25"/>
      <c r="L169" s="11"/>
      <c r="M169" s="25"/>
      <c r="N169" s="11"/>
      <c r="O169" s="25"/>
      <c r="P169" s="16">
        <f t="shared" si="5"/>
        <v>0</v>
      </c>
      <c r="Q169" s="40"/>
    </row>
    <row r="170" spans="1:17" ht="12.75">
      <c r="A170" s="4" t="s">
        <v>105</v>
      </c>
      <c r="B170" s="8"/>
      <c r="C170" s="25"/>
      <c r="D170" s="11"/>
      <c r="E170" s="25"/>
      <c r="F170" s="11"/>
      <c r="G170" s="25"/>
      <c r="H170" s="11"/>
      <c r="I170" s="25"/>
      <c r="J170" s="11"/>
      <c r="K170" s="25"/>
      <c r="L170" s="11"/>
      <c r="M170" s="25"/>
      <c r="N170" s="11"/>
      <c r="O170" s="25"/>
      <c r="P170" s="16">
        <f t="shared" si="5"/>
        <v>0</v>
      </c>
      <c r="Q170" s="40"/>
    </row>
    <row r="171" spans="1:17" ht="12.75">
      <c r="A171" s="4" t="s">
        <v>106</v>
      </c>
      <c r="B171" s="8"/>
      <c r="C171" s="25"/>
      <c r="D171" s="11"/>
      <c r="E171" s="25"/>
      <c r="F171" s="11"/>
      <c r="G171" s="25"/>
      <c r="H171" s="11"/>
      <c r="I171" s="25"/>
      <c r="J171" s="11"/>
      <c r="K171" s="25"/>
      <c r="L171" s="11"/>
      <c r="M171" s="25"/>
      <c r="N171" s="11"/>
      <c r="O171" s="25"/>
      <c r="P171" s="16">
        <f t="shared" si="5"/>
        <v>0</v>
      </c>
      <c r="Q171" s="40"/>
    </row>
    <row r="172" spans="1:17" ht="12.75">
      <c r="A172" s="4" t="s">
        <v>107</v>
      </c>
      <c r="B172" s="8"/>
      <c r="C172" s="25"/>
      <c r="D172" s="11"/>
      <c r="E172" s="25"/>
      <c r="F172" s="11"/>
      <c r="G172" s="25"/>
      <c r="H172" s="11"/>
      <c r="I172" s="25"/>
      <c r="J172" s="11"/>
      <c r="K172" s="25"/>
      <c r="L172" s="11"/>
      <c r="M172" s="25"/>
      <c r="N172" s="11"/>
      <c r="O172" s="25"/>
      <c r="P172" s="16">
        <f t="shared" si="5"/>
        <v>0</v>
      </c>
      <c r="Q172" s="40"/>
    </row>
    <row r="173" spans="1:17" ht="12.75">
      <c r="A173" s="4" t="s">
        <v>108</v>
      </c>
      <c r="B173" s="8"/>
      <c r="C173" s="25"/>
      <c r="D173" s="11"/>
      <c r="E173" s="25"/>
      <c r="F173" s="11"/>
      <c r="G173" s="25"/>
      <c r="H173" s="11"/>
      <c r="I173" s="25"/>
      <c r="J173" s="11"/>
      <c r="K173" s="25"/>
      <c r="L173" s="11"/>
      <c r="M173" s="25"/>
      <c r="N173" s="11"/>
      <c r="O173" s="25"/>
      <c r="P173" s="16">
        <f t="shared" si="5"/>
        <v>0</v>
      </c>
      <c r="Q173" s="40"/>
    </row>
    <row r="174" spans="1:17" ht="12.75">
      <c r="A174" s="4" t="s">
        <v>109</v>
      </c>
      <c r="B174" s="8"/>
      <c r="C174" s="25"/>
      <c r="D174" s="11"/>
      <c r="E174" s="25"/>
      <c r="F174" s="11"/>
      <c r="G174" s="25"/>
      <c r="H174" s="11"/>
      <c r="I174" s="25"/>
      <c r="J174" s="11"/>
      <c r="K174" s="25"/>
      <c r="L174" s="11"/>
      <c r="M174" s="25"/>
      <c r="N174" s="11"/>
      <c r="O174" s="25"/>
      <c r="P174" s="16">
        <f t="shared" si="5"/>
        <v>0</v>
      </c>
      <c r="Q174" s="40"/>
    </row>
    <row r="175" spans="1:17" ht="12.75">
      <c r="A175" s="4" t="s">
        <v>110</v>
      </c>
      <c r="B175" s="8"/>
      <c r="C175" s="25"/>
      <c r="D175" s="11"/>
      <c r="E175" s="25"/>
      <c r="F175" s="11"/>
      <c r="G175" s="25"/>
      <c r="H175" s="11"/>
      <c r="I175" s="25"/>
      <c r="J175" s="11"/>
      <c r="K175" s="25"/>
      <c r="L175" s="11"/>
      <c r="M175" s="25"/>
      <c r="N175" s="11"/>
      <c r="O175" s="25"/>
      <c r="P175" s="16">
        <f t="shared" si="5"/>
        <v>0</v>
      </c>
      <c r="Q175" s="40"/>
    </row>
    <row r="176" spans="1:17" ht="12.75">
      <c r="A176" s="4" t="s">
        <v>111</v>
      </c>
      <c r="B176" s="8"/>
      <c r="C176" s="25"/>
      <c r="D176" s="11"/>
      <c r="E176" s="25"/>
      <c r="F176" s="11"/>
      <c r="G176" s="25"/>
      <c r="H176" s="11"/>
      <c r="I176" s="25"/>
      <c r="J176" s="11"/>
      <c r="K176" s="25"/>
      <c r="L176" s="11"/>
      <c r="M176" s="25"/>
      <c r="N176" s="11"/>
      <c r="O176" s="25"/>
      <c r="P176" s="16">
        <f t="shared" si="5"/>
        <v>0</v>
      </c>
      <c r="Q176" s="40"/>
    </row>
    <row r="177" spans="1:17" ht="12.75">
      <c r="A177" s="4" t="s">
        <v>112</v>
      </c>
      <c r="B177" s="8"/>
      <c r="C177" s="25"/>
      <c r="D177" s="11"/>
      <c r="E177" s="25"/>
      <c r="F177" s="11"/>
      <c r="G177" s="25"/>
      <c r="H177" s="11"/>
      <c r="I177" s="25"/>
      <c r="J177" s="11"/>
      <c r="K177" s="25"/>
      <c r="L177" s="11"/>
      <c r="M177" s="25"/>
      <c r="N177" s="11"/>
      <c r="O177" s="25"/>
      <c r="P177" s="16">
        <f t="shared" si="5"/>
        <v>0</v>
      </c>
      <c r="Q177" s="40"/>
    </row>
    <row r="178" spans="1:17" ht="12.75">
      <c r="A178" s="4" t="s">
        <v>113</v>
      </c>
      <c r="B178" s="8"/>
      <c r="C178" s="25"/>
      <c r="D178" s="11"/>
      <c r="E178" s="25"/>
      <c r="F178" s="11"/>
      <c r="G178" s="25"/>
      <c r="H178" s="11"/>
      <c r="I178" s="25"/>
      <c r="J178" s="11"/>
      <c r="K178" s="25"/>
      <c r="L178" s="11"/>
      <c r="M178" s="25"/>
      <c r="N178" s="11"/>
      <c r="O178" s="25"/>
      <c r="P178" s="16">
        <f t="shared" si="5"/>
        <v>0</v>
      </c>
      <c r="Q178" s="40"/>
    </row>
    <row r="179" spans="1:17" ht="12.75">
      <c r="A179" s="4" t="s">
        <v>114</v>
      </c>
      <c r="B179" s="8"/>
      <c r="C179" s="25"/>
      <c r="D179" s="11"/>
      <c r="E179" s="25"/>
      <c r="F179" s="11"/>
      <c r="G179" s="25"/>
      <c r="H179" s="11"/>
      <c r="I179" s="25"/>
      <c r="J179" s="11"/>
      <c r="K179" s="25"/>
      <c r="L179" s="11"/>
      <c r="M179" s="25"/>
      <c r="N179" s="11"/>
      <c r="O179" s="25"/>
      <c r="P179" s="16">
        <f t="shared" si="5"/>
        <v>0</v>
      </c>
      <c r="Q179" s="40"/>
    </row>
    <row r="180" spans="1:17" ht="12.75">
      <c r="A180" s="4" t="s">
        <v>115</v>
      </c>
      <c r="B180" s="8"/>
      <c r="C180" s="25"/>
      <c r="D180" s="11"/>
      <c r="E180" s="25"/>
      <c r="F180" s="11"/>
      <c r="G180" s="25"/>
      <c r="H180" s="11"/>
      <c r="I180" s="25"/>
      <c r="J180" s="11"/>
      <c r="K180" s="25"/>
      <c r="L180" s="11"/>
      <c r="M180" s="25"/>
      <c r="N180" s="11"/>
      <c r="O180" s="25"/>
      <c r="P180" s="16">
        <f t="shared" si="5"/>
        <v>0</v>
      </c>
      <c r="Q180" s="40"/>
    </row>
    <row r="181" spans="1:17" ht="12.75">
      <c r="A181" s="4" t="s">
        <v>116</v>
      </c>
      <c r="B181" s="8"/>
      <c r="C181" s="25"/>
      <c r="D181" s="11"/>
      <c r="E181" s="25"/>
      <c r="F181" s="11"/>
      <c r="G181" s="25"/>
      <c r="H181" s="11"/>
      <c r="I181" s="25"/>
      <c r="J181" s="11"/>
      <c r="K181" s="25"/>
      <c r="L181" s="11"/>
      <c r="M181" s="25"/>
      <c r="N181" s="11"/>
      <c r="O181" s="25"/>
      <c r="P181" s="16">
        <f t="shared" si="5"/>
        <v>0</v>
      </c>
      <c r="Q181" s="40"/>
    </row>
    <row r="182" spans="1:17" ht="12.75">
      <c r="A182" s="4" t="s">
        <v>117</v>
      </c>
      <c r="B182" s="8"/>
      <c r="C182" s="25"/>
      <c r="D182" s="11"/>
      <c r="E182" s="25"/>
      <c r="F182" s="11"/>
      <c r="G182" s="25"/>
      <c r="H182" s="11"/>
      <c r="I182" s="25"/>
      <c r="J182" s="11"/>
      <c r="K182" s="25"/>
      <c r="L182" s="11"/>
      <c r="M182" s="25"/>
      <c r="N182" s="11"/>
      <c r="O182" s="25"/>
      <c r="P182" s="16">
        <f t="shared" si="5"/>
        <v>0</v>
      </c>
      <c r="Q182" s="40"/>
    </row>
    <row r="183" spans="1:17" ht="12.75">
      <c r="A183" s="4" t="s">
        <v>118</v>
      </c>
      <c r="B183" s="8"/>
      <c r="C183" s="25"/>
      <c r="D183" s="11"/>
      <c r="E183" s="25"/>
      <c r="F183" s="11"/>
      <c r="G183" s="25"/>
      <c r="H183" s="11"/>
      <c r="I183" s="25"/>
      <c r="J183" s="11"/>
      <c r="K183" s="25"/>
      <c r="L183" s="11"/>
      <c r="M183" s="25"/>
      <c r="N183" s="11"/>
      <c r="O183" s="25"/>
      <c r="P183" s="16">
        <f t="shared" si="5"/>
        <v>0</v>
      </c>
      <c r="Q183" s="40"/>
    </row>
    <row r="184" spans="1:17" ht="12.75">
      <c r="A184" s="4" t="s">
        <v>119</v>
      </c>
      <c r="B184" s="8"/>
      <c r="C184" s="25"/>
      <c r="D184" s="11"/>
      <c r="E184" s="25"/>
      <c r="F184" s="11"/>
      <c r="G184" s="25"/>
      <c r="H184" s="11"/>
      <c r="I184" s="25"/>
      <c r="J184" s="11"/>
      <c r="K184" s="25"/>
      <c r="L184" s="11"/>
      <c r="M184" s="25"/>
      <c r="N184" s="11"/>
      <c r="O184" s="25"/>
      <c r="P184" s="16">
        <f t="shared" si="5"/>
        <v>0</v>
      </c>
      <c r="Q184" s="40"/>
    </row>
    <row r="185" spans="1:17" ht="12.75">
      <c r="A185" s="4" t="s">
        <v>120</v>
      </c>
      <c r="B185" s="8"/>
      <c r="C185" s="25"/>
      <c r="D185" s="11"/>
      <c r="E185" s="25"/>
      <c r="F185" s="11"/>
      <c r="G185" s="25"/>
      <c r="H185" s="11"/>
      <c r="I185" s="25"/>
      <c r="J185" s="11"/>
      <c r="K185" s="25"/>
      <c r="L185" s="11"/>
      <c r="M185" s="25"/>
      <c r="N185" s="11"/>
      <c r="O185" s="25"/>
      <c r="P185" s="16">
        <f t="shared" si="5"/>
        <v>0</v>
      </c>
      <c r="Q185" s="40"/>
    </row>
    <row r="186" spans="1:17" ht="12.75">
      <c r="A186" s="4" t="s">
        <v>121</v>
      </c>
      <c r="B186" s="8"/>
      <c r="C186" s="25"/>
      <c r="D186" s="11"/>
      <c r="E186" s="25"/>
      <c r="F186" s="11"/>
      <c r="G186" s="25"/>
      <c r="H186" s="11"/>
      <c r="I186" s="25"/>
      <c r="J186" s="11"/>
      <c r="K186" s="25"/>
      <c r="L186" s="11"/>
      <c r="M186" s="25"/>
      <c r="N186" s="11"/>
      <c r="O186" s="25"/>
      <c r="P186" s="16">
        <f t="shared" si="5"/>
        <v>0</v>
      </c>
      <c r="Q186" s="40"/>
    </row>
    <row r="187" spans="1:17" ht="12.75">
      <c r="A187" s="4" t="s">
        <v>122</v>
      </c>
      <c r="B187" s="8"/>
      <c r="C187" s="25"/>
      <c r="D187" s="11"/>
      <c r="E187" s="25"/>
      <c r="F187" s="11"/>
      <c r="G187" s="25"/>
      <c r="H187" s="11"/>
      <c r="I187" s="25"/>
      <c r="J187" s="11"/>
      <c r="K187" s="25"/>
      <c r="L187" s="11"/>
      <c r="M187" s="25"/>
      <c r="N187" s="11"/>
      <c r="O187" s="25"/>
      <c r="P187" s="16">
        <f t="shared" si="5"/>
        <v>0</v>
      </c>
      <c r="Q187" s="40"/>
    </row>
    <row r="188" spans="1:17" ht="12.75">
      <c r="A188" s="4" t="s">
        <v>123</v>
      </c>
      <c r="B188" s="8"/>
      <c r="C188" s="25"/>
      <c r="D188" s="11"/>
      <c r="E188" s="25"/>
      <c r="F188" s="11"/>
      <c r="G188" s="25"/>
      <c r="H188" s="11"/>
      <c r="I188" s="25"/>
      <c r="J188" s="11"/>
      <c r="K188" s="25"/>
      <c r="L188" s="11"/>
      <c r="M188" s="25"/>
      <c r="N188" s="11"/>
      <c r="O188" s="25"/>
      <c r="P188" s="16">
        <f t="shared" si="5"/>
        <v>0</v>
      </c>
      <c r="Q188" s="40"/>
    </row>
    <row r="189" spans="1:17" ht="12.75">
      <c r="A189" s="4" t="s">
        <v>124</v>
      </c>
      <c r="B189" s="8"/>
      <c r="C189" s="25"/>
      <c r="D189" s="11"/>
      <c r="E189" s="25"/>
      <c r="F189" s="11"/>
      <c r="G189" s="25"/>
      <c r="H189" s="11"/>
      <c r="I189" s="25"/>
      <c r="J189" s="11"/>
      <c r="K189" s="25"/>
      <c r="L189" s="11"/>
      <c r="M189" s="25"/>
      <c r="N189" s="11"/>
      <c r="O189" s="25"/>
      <c r="P189" s="16">
        <f t="shared" si="5"/>
        <v>0</v>
      </c>
      <c r="Q189" s="40"/>
    </row>
    <row r="190" spans="1:17" ht="12.75">
      <c r="A190" s="4" t="s">
        <v>125</v>
      </c>
      <c r="B190" s="8"/>
      <c r="C190" s="25"/>
      <c r="D190" s="11"/>
      <c r="E190" s="25"/>
      <c r="F190" s="11"/>
      <c r="G190" s="25"/>
      <c r="H190" s="11"/>
      <c r="I190" s="25"/>
      <c r="J190" s="11"/>
      <c r="K190" s="25"/>
      <c r="L190" s="11"/>
      <c r="M190" s="25"/>
      <c r="N190" s="11"/>
      <c r="O190" s="25"/>
      <c r="P190" s="16">
        <f t="shared" si="5"/>
        <v>0</v>
      </c>
      <c r="Q190" s="40"/>
    </row>
    <row r="191" spans="1:17" ht="12.75">
      <c r="A191" s="4" t="s">
        <v>126</v>
      </c>
      <c r="B191" s="8"/>
      <c r="C191" s="25"/>
      <c r="D191" s="11"/>
      <c r="E191" s="25"/>
      <c r="F191" s="11"/>
      <c r="G191" s="25"/>
      <c r="H191" s="11"/>
      <c r="I191" s="25"/>
      <c r="J191" s="11"/>
      <c r="K191" s="25"/>
      <c r="L191" s="11"/>
      <c r="M191" s="25"/>
      <c r="N191" s="11"/>
      <c r="O191" s="25"/>
      <c r="P191" s="16">
        <f t="shared" si="5"/>
        <v>0</v>
      </c>
      <c r="Q191" s="40"/>
    </row>
    <row r="192" spans="1:17" ht="12.75">
      <c r="A192" s="4" t="s">
        <v>127</v>
      </c>
      <c r="B192" s="8"/>
      <c r="C192" s="25"/>
      <c r="D192" s="11"/>
      <c r="E192" s="25"/>
      <c r="F192" s="11"/>
      <c r="G192" s="25"/>
      <c r="H192" s="11"/>
      <c r="I192" s="25"/>
      <c r="J192" s="11"/>
      <c r="K192" s="25"/>
      <c r="L192" s="11"/>
      <c r="M192" s="25"/>
      <c r="N192" s="11"/>
      <c r="O192" s="25"/>
      <c r="P192" s="16">
        <f t="shared" si="5"/>
        <v>0</v>
      </c>
      <c r="Q192" s="40"/>
    </row>
    <row r="193" spans="1:17" ht="12.75">
      <c r="A193" s="4" t="s">
        <v>128</v>
      </c>
      <c r="B193" s="8"/>
      <c r="C193" s="25"/>
      <c r="D193" s="11"/>
      <c r="E193" s="25"/>
      <c r="F193" s="11"/>
      <c r="G193" s="25"/>
      <c r="H193" s="11"/>
      <c r="I193" s="25"/>
      <c r="J193" s="11"/>
      <c r="K193" s="25"/>
      <c r="L193" s="11"/>
      <c r="M193" s="25"/>
      <c r="N193" s="11"/>
      <c r="O193" s="25"/>
      <c r="P193" s="16">
        <f t="shared" si="5"/>
        <v>0</v>
      </c>
      <c r="Q193" s="40"/>
    </row>
    <row r="194" spans="1:17" ht="12.75">
      <c r="A194" s="4" t="s">
        <v>129</v>
      </c>
      <c r="B194" s="8"/>
      <c r="C194" s="25"/>
      <c r="D194" s="11"/>
      <c r="E194" s="25"/>
      <c r="F194" s="11"/>
      <c r="G194" s="25"/>
      <c r="H194" s="11"/>
      <c r="I194" s="25"/>
      <c r="J194" s="11"/>
      <c r="K194" s="25"/>
      <c r="L194" s="11"/>
      <c r="M194" s="25"/>
      <c r="N194" s="11"/>
      <c r="O194" s="25"/>
      <c r="P194" s="16">
        <f t="shared" si="5"/>
        <v>0</v>
      </c>
      <c r="Q194" s="40"/>
    </row>
    <row r="195" spans="1:17" ht="12.75">
      <c r="A195" s="4" t="s">
        <v>130</v>
      </c>
      <c r="B195" s="8"/>
      <c r="C195" s="25"/>
      <c r="D195" s="11"/>
      <c r="E195" s="25"/>
      <c r="F195" s="11"/>
      <c r="G195" s="25"/>
      <c r="H195" s="11"/>
      <c r="I195" s="25"/>
      <c r="J195" s="11"/>
      <c r="K195" s="25"/>
      <c r="L195" s="11"/>
      <c r="M195" s="25"/>
      <c r="N195" s="11"/>
      <c r="O195" s="25"/>
      <c r="P195" s="16">
        <f t="shared" si="5"/>
        <v>0</v>
      </c>
      <c r="Q195" s="40"/>
    </row>
    <row r="196" spans="1:17" ht="12.75">
      <c r="A196" s="4" t="s">
        <v>131</v>
      </c>
      <c r="B196" s="8"/>
      <c r="C196" s="25"/>
      <c r="D196" s="11"/>
      <c r="E196" s="25"/>
      <c r="F196" s="11"/>
      <c r="G196" s="25"/>
      <c r="H196" s="11"/>
      <c r="I196" s="25"/>
      <c r="J196" s="11"/>
      <c r="K196" s="25"/>
      <c r="L196" s="11"/>
      <c r="M196" s="25"/>
      <c r="N196" s="11"/>
      <c r="O196" s="25"/>
      <c r="P196" s="16">
        <f t="shared" si="5"/>
        <v>0</v>
      </c>
      <c r="Q196" s="40"/>
    </row>
    <row r="197" spans="1:17" ht="12.75">
      <c r="A197" s="4" t="s">
        <v>132</v>
      </c>
      <c r="B197" s="8"/>
      <c r="C197" s="25"/>
      <c r="D197" s="11"/>
      <c r="E197" s="25"/>
      <c r="F197" s="11"/>
      <c r="G197" s="25"/>
      <c r="H197" s="11"/>
      <c r="I197" s="25"/>
      <c r="J197" s="11"/>
      <c r="K197" s="25"/>
      <c r="L197" s="11"/>
      <c r="M197" s="25"/>
      <c r="N197" s="11"/>
      <c r="O197" s="25"/>
      <c r="P197" s="16">
        <f t="shared" si="5"/>
        <v>0</v>
      </c>
      <c r="Q197" s="40"/>
    </row>
    <row r="198" spans="1:17" ht="12.75">
      <c r="A198" s="4" t="s">
        <v>133</v>
      </c>
      <c r="B198" s="8"/>
      <c r="C198" s="25"/>
      <c r="D198" s="11"/>
      <c r="E198" s="25"/>
      <c r="F198" s="11"/>
      <c r="G198" s="25"/>
      <c r="H198" s="11"/>
      <c r="I198" s="25"/>
      <c r="J198" s="11"/>
      <c r="K198" s="25"/>
      <c r="L198" s="11"/>
      <c r="M198" s="25"/>
      <c r="N198" s="11"/>
      <c r="O198" s="25"/>
      <c r="P198" s="16">
        <f aca="true" t="shared" si="6" ref="P198:P205">SUM(B198:O198)</f>
        <v>0</v>
      </c>
      <c r="Q198" s="40"/>
    </row>
    <row r="199" spans="1:17" ht="12.75">
      <c r="A199" s="4" t="s">
        <v>134</v>
      </c>
      <c r="B199" s="8"/>
      <c r="C199" s="25"/>
      <c r="D199" s="11"/>
      <c r="E199" s="25"/>
      <c r="F199" s="11"/>
      <c r="G199" s="25"/>
      <c r="H199" s="11"/>
      <c r="I199" s="25"/>
      <c r="J199" s="11"/>
      <c r="K199" s="25"/>
      <c r="L199" s="11"/>
      <c r="M199" s="25"/>
      <c r="N199" s="11"/>
      <c r="O199" s="25"/>
      <c r="P199" s="16">
        <f t="shared" si="6"/>
        <v>0</v>
      </c>
      <c r="Q199" s="40"/>
    </row>
    <row r="200" spans="1:17" ht="12.75">
      <c r="A200" s="4" t="s">
        <v>135</v>
      </c>
      <c r="B200" s="8"/>
      <c r="C200" s="25"/>
      <c r="D200" s="11"/>
      <c r="E200" s="25"/>
      <c r="F200" s="11"/>
      <c r="G200" s="25"/>
      <c r="H200" s="11"/>
      <c r="I200" s="25"/>
      <c r="J200" s="11"/>
      <c r="K200" s="25"/>
      <c r="L200" s="11"/>
      <c r="M200" s="25"/>
      <c r="N200" s="11"/>
      <c r="O200" s="25"/>
      <c r="P200" s="16">
        <f t="shared" si="6"/>
        <v>0</v>
      </c>
      <c r="Q200" s="40"/>
    </row>
    <row r="201" spans="1:17" ht="12.75">
      <c r="A201" s="4" t="s">
        <v>136</v>
      </c>
      <c r="B201" s="8"/>
      <c r="C201" s="25"/>
      <c r="D201" s="11"/>
      <c r="E201" s="25"/>
      <c r="F201" s="11"/>
      <c r="G201" s="25"/>
      <c r="H201" s="11"/>
      <c r="I201" s="25"/>
      <c r="J201" s="11"/>
      <c r="K201" s="25"/>
      <c r="L201" s="11"/>
      <c r="M201" s="25"/>
      <c r="N201" s="11"/>
      <c r="O201" s="25"/>
      <c r="P201" s="16">
        <f t="shared" si="6"/>
        <v>0</v>
      </c>
      <c r="Q201" s="40"/>
    </row>
    <row r="202" spans="1:17" ht="12.75">
      <c r="A202" s="4" t="s">
        <v>137</v>
      </c>
      <c r="B202" s="8"/>
      <c r="C202" s="25"/>
      <c r="D202" s="11"/>
      <c r="E202" s="25"/>
      <c r="F202" s="11"/>
      <c r="G202" s="25"/>
      <c r="H202" s="11"/>
      <c r="I202" s="25"/>
      <c r="J202" s="11"/>
      <c r="K202" s="25"/>
      <c r="L202" s="11"/>
      <c r="M202" s="25"/>
      <c r="N202" s="11"/>
      <c r="O202" s="25"/>
      <c r="P202" s="16">
        <f t="shared" si="6"/>
        <v>0</v>
      </c>
      <c r="Q202" s="40"/>
    </row>
    <row r="203" spans="1:17" ht="12.75">
      <c r="A203" s="4" t="s">
        <v>138</v>
      </c>
      <c r="B203" s="8"/>
      <c r="C203" s="25"/>
      <c r="D203" s="11"/>
      <c r="E203" s="25"/>
      <c r="F203" s="11"/>
      <c r="G203" s="25"/>
      <c r="H203" s="11"/>
      <c r="I203" s="25"/>
      <c r="J203" s="11"/>
      <c r="K203" s="25"/>
      <c r="L203" s="11"/>
      <c r="M203" s="25"/>
      <c r="N203" s="11"/>
      <c r="O203" s="25"/>
      <c r="P203" s="16">
        <f t="shared" si="6"/>
        <v>0</v>
      </c>
      <c r="Q203" s="40"/>
    </row>
    <row r="204" spans="1:17" ht="12.75">
      <c r="A204" s="4" t="s">
        <v>139</v>
      </c>
      <c r="B204" s="8"/>
      <c r="C204" s="25"/>
      <c r="D204" s="11"/>
      <c r="E204" s="25"/>
      <c r="F204" s="11"/>
      <c r="G204" s="25"/>
      <c r="H204" s="11"/>
      <c r="I204" s="25"/>
      <c r="J204" s="11"/>
      <c r="K204" s="25"/>
      <c r="L204" s="11"/>
      <c r="M204" s="25"/>
      <c r="N204" s="11"/>
      <c r="O204" s="25"/>
      <c r="P204" s="16">
        <f t="shared" si="6"/>
        <v>0</v>
      </c>
      <c r="Q204" s="40"/>
    </row>
    <row r="205" spans="1:17" ht="13.5" thickBot="1">
      <c r="A205" s="4" t="s">
        <v>140</v>
      </c>
      <c r="B205" s="9"/>
      <c r="C205" s="26"/>
      <c r="D205" s="12"/>
      <c r="E205" s="26"/>
      <c r="F205" s="12"/>
      <c r="G205" s="26"/>
      <c r="H205" s="12"/>
      <c r="I205" s="26"/>
      <c r="J205" s="12"/>
      <c r="K205" s="26"/>
      <c r="L205" s="12"/>
      <c r="M205" s="26"/>
      <c r="N205" s="12"/>
      <c r="O205" s="26"/>
      <c r="P205" s="16">
        <f t="shared" si="6"/>
        <v>0</v>
      </c>
      <c r="Q205" s="40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05"/>
  <sheetViews>
    <sheetView workbookViewId="0" topLeftCell="A1">
      <pane ySplit="1545" topLeftCell="BM6" activePane="bottomLeft" state="split"/>
      <selection pane="topLeft" activeCell="Q1" sqref="Q1:Q16384"/>
      <selection pane="bottomLeft" activeCell="B6" sqref="B6"/>
    </sheetView>
  </sheetViews>
  <sheetFormatPr defaultColWidth="9.140625" defaultRowHeight="12.75"/>
  <cols>
    <col min="1" max="1" width="9.7109375" style="4" customWidth="1"/>
    <col min="2" max="2" width="7.7109375" style="1" customWidth="1"/>
    <col min="3" max="3" width="7.7109375" style="27" customWidth="1"/>
    <col min="4" max="4" width="7.7109375" style="2" customWidth="1"/>
    <col min="5" max="5" width="7.7109375" style="27" customWidth="1"/>
    <col min="6" max="6" width="7.7109375" style="2" customWidth="1"/>
    <col min="7" max="7" width="7.7109375" style="27" customWidth="1"/>
    <col min="8" max="8" width="7.7109375" style="2" customWidth="1"/>
    <col min="9" max="9" width="7.7109375" style="27" customWidth="1"/>
    <col min="10" max="10" width="7.7109375" style="2" customWidth="1"/>
    <col min="11" max="11" width="7.7109375" style="27" customWidth="1"/>
    <col min="12" max="12" width="7.7109375" style="2" customWidth="1"/>
    <col min="13" max="13" width="7.7109375" style="27" customWidth="1"/>
    <col min="14" max="14" width="7.7109375" style="2" customWidth="1"/>
    <col min="15" max="15" width="7.7109375" style="27" customWidth="1"/>
    <col min="16" max="16" width="2.8515625" style="13" customWidth="1"/>
    <col min="17" max="17" width="2.8515625" style="39" customWidth="1"/>
    <col min="19" max="19" width="1.57421875" style="0" bestFit="1" customWidth="1"/>
  </cols>
  <sheetData>
    <row r="1" spans="1:22" ht="12.75">
      <c r="A1" s="5" t="s">
        <v>142</v>
      </c>
      <c r="B1" s="18">
        <f aca="true" t="shared" si="0" ref="B1:O1">SUM(B6:B506)</f>
        <v>250</v>
      </c>
      <c r="C1" s="32">
        <f t="shared" si="0"/>
        <v>130</v>
      </c>
      <c r="D1" s="18">
        <f t="shared" si="0"/>
        <v>212</v>
      </c>
      <c r="E1" s="32">
        <f t="shared" si="0"/>
        <v>163</v>
      </c>
      <c r="F1" s="18">
        <f t="shared" si="0"/>
        <v>203</v>
      </c>
      <c r="G1" s="32">
        <f t="shared" si="0"/>
        <v>167</v>
      </c>
      <c r="H1" s="18">
        <f t="shared" si="0"/>
        <v>195</v>
      </c>
      <c r="I1" s="32">
        <f t="shared" si="0"/>
        <v>180</v>
      </c>
      <c r="J1" s="18">
        <f t="shared" si="0"/>
        <v>170</v>
      </c>
      <c r="K1" s="32">
        <f t="shared" si="0"/>
        <v>205</v>
      </c>
      <c r="L1" s="18">
        <f t="shared" si="0"/>
        <v>154</v>
      </c>
      <c r="M1" s="32">
        <f t="shared" si="0"/>
        <v>226</v>
      </c>
      <c r="N1" s="18">
        <f t="shared" si="0"/>
        <v>88</v>
      </c>
      <c r="O1" s="18">
        <f t="shared" si="0"/>
        <v>287</v>
      </c>
      <c r="V1" t="s">
        <v>252</v>
      </c>
    </row>
    <row r="2" spans="1:22" ht="12.75">
      <c r="A2" s="5" t="s">
        <v>185</v>
      </c>
      <c r="B2" s="28">
        <f>B1/(B1+C1)</f>
        <v>0.6578947368421053</v>
      </c>
      <c r="C2" s="33">
        <f>C1/(C1+B1)</f>
        <v>0.34210526315789475</v>
      </c>
      <c r="D2" s="28">
        <f>D1/(D1+E1)</f>
        <v>0.5653333333333334</v>
      </c>
      <c r="E2" s="33">
        <f>E1/(E1+D1)</f>
        <v>0.43466666666666665</v>
      </c>
      <c r="F2" s="28">
        <f>F1/(F1+G1)</f>
        <v>0.5486486486486486</v>
      </c>
      <c r="G2" s="33">
        <f>G1/(G1+F1)</f>
        <v>0.45135135135135135</v>
      </c>
      <c r="H2" s="28">
        <f>H1/(H1+I1)</f>
        <v>0.52</v>
      </c>
      <c r="I2" s="33">
        <f>I1/(I1+H1)</f>
        <v>0.48</v>
      </c>
      <c r="J2" s="28">
        <f>J1/(J1+K1)</f>
        <v>0.4533333333333333</v>
      </c>
      <c r="K2" s="33">
        <f>K1/(K1+J1)</f>
        <v>0.5466666666666666</v>
      </c>
      <c r="L2" s="28">
        <f>L1/(L1+M1)</f>
        <v>0.4052631578947368</v>
      </c>
      <c r="M2" s="33">
        <f>M1/(M1+L1)</f>
        <v>0.5947368421052631</v>
      </c>
      <c r="N2" s="28">
        <f>N1/(N1+O1)</f>
        <v>0.23466666666666666</v>
      </c>
      <c r="O2" s="28">
        <f>O1/(O1+N1)</f>
        <v>0.7653333333333333</v>
      </c>
      <c r="V2" t="s">
        <v>253</v>
      </c>
    </row>
    <row r="3" spans="1:22" ht="12.75">
      <c r="A3" s="6" t="s">
        <v>141</v>
      </c>
      <c r="B3" s="19">
        <f aca="true" t="shared" si="1" ref="B3:O3">COUNTA(B6:B506)</f>
        <v>76</v>
      </c>
      <c r="C3" s="34">
        <f t="shared" si="1"/>
        <v>76</v>
      </c>
      <c r="D3" s="19">
        <f t="shared" si="1"/>
        <v>75</v>
      </c>
      <c r="E3" s="19">
        <f t="shared" si="1"/>
        <v>75</v>
      </c>
      <c r="F3" s="37">
        <f t="shared" si="1"/>
        <v>74</v>
      </c>
      <c r="G3" s="34">
        <f t="shared" si="1"/>
        <v>74</v>
      </c>
      <c r="H3" s="19">
        <f t="shared" si="1"/>
        <v>75</v>
      </c>
      <c r="I3" s="34">
        <f t="shared" si="1"/>
        <v>75</v>
      </c>
      <c r="J3" s="19">
        <f t="shared" si="1"/>
        <v>75</v>
      </c>
      <c r="K3" s="34">
        <f t="shared" si="1"/>
        <v>75</v>
      </c>
      <c r="L3" s="19">
        <f t="shared" si="1"/>
        <v>76</v>
      </c>
      <c r="M3" s="34">
        <f t="shared" si="1"/>
        <v>76</v>
      </c>
      <c r="N3" s="19">
        <f t="shared" si="1"/>
        <v>75</v>
      </c>
      <c r="O3" s="19">
        <f t="shared" si="1"/>
        <v>75</v>
      </c>
      <c r="V3" t="s">
        <v>254</v>
      </c>
    </row>
    <row r="4" spans="1:22" ht="12.75">
      <c r="A4" s="6" t="s">
        <v>143</v>
      </c>
      <c r="B4" s="20">
        <f aca="true" t="shared" si="2" ref="B4:O4">COUNTIF(B6:B506,"&gt;2")/B3</f>
        <v>0.6842105263157895</v>
      </c>
      <c r="C4" s="35">
        <f t="shared" si="2"/>
        <v>0.3157894736842105</v>
      </c>
      <c r="D4" s="20">
        <f t="shared" si="2"/>
        <v>0.6</v>
      </c>
      <c r="E4" s="35">
        <f t="shared" si="2"/>
        <v>0.4</v>
      </c>
      <c r="F4" s="20">
        <f t="shared" si="2"/>
        <v>0.5540540540540541</v>
      </c>
      <c r="G4" s="35">
        <f t="shared" si="2"/>
        <v>0.44594594594594594</v>
      </c>
      <c r="H4" s="20">
        <f t="shared" si="2"/>
        <v>0.5866666666666667</v>
      </c>
      <c r="I4" s="35">
        <f t="shared" si="2"/>
        <v>0.41333333333333333</v>
      </c>
      <c r="J4" s="20">
        <f t="shared" si="2"/>
        <v>0.4666666666666667</v>
      </c>
      <c r="K4" s="35">
        <f t="shared" si="2"/>
        <v>0.5333333333333333</v>
      </c>
      <c r="L4" s="20">
        <f t="shared" si="2"/>
        <v>0.34210526315789475</v>
      </c>
      <c r="M4" s="35">
        <f t="shared" si="2"/>
        <v>0.6578947368421053</v>
      </c>
      <c r="N4" s="20">
        <f t="shared" si="2"/>
        <v>0.16</v>
      </c>
      <c r="O4" s="20">
        <f t="shared" si="2"/>
        <v>0.84</v>
      </c>
      <c r="V4" t="s">
        <v>255</v>
      </c>
    </row>
    <row r="5" spans="1:22" ht="13.5" thickBot="1">
      <c r="A5" s="3"/>
      <c r="B5" s="22" t="s">
        <v>378</v>
      </c>
      <c r="C5" s="36" t="s">
        <v>253</v>
      </c>
      <c r="D5" s="31" t="s">
        <v>254</v>
      </c>
      <c r="E5" s="36" t="s">
        <v>379</v>
      </c>
      <c r="F5" s="31" t="s">
        <v>148</v>
      </c>
      <c r="G5" s="23" t="s">
        <v>166</v>
      </c>
      <c r="H5" s="21" t="s">
        <v>165</v>
      </c>
      <c r="I5" s="23" t="s">
        <v>380</v>
      </c>
      <c r="J5" s="21" t="s">
        <v>381</v>
      </c>
      <c r="K5" s="36" t="s">
        <v>382</v>
      </c>
      <c r="L5" s="31" t="s">
        <v>383</v>
      </c>
      <c r="M5" s="36" t="s">
        <v>144</v>
      </c>
      <c r="N5" s="31" t="s">
        <v>384</v>
      </c>
      <c r="O5" s="23" t="s">
        <v>385</v>
      </c>
      <c r="V5" t="s">
        <v>256</v>
      </c>
    </row>
    <row r="6" spans="1:22" ht="12.75">
      <c r="A6" s="4" t="s">
        <v>415</v>
      </c>
      <c r="B6" s="7">
        <v>5</v>
      </c>
      <c r="C6" s="24">
        <v>0</v>
      </c>
      <c r="D6" s="10">
        <v>0</v>
      </c>
      <c r="E6" s="24">
        <v>5</v>
      </c>
      <c r="F6" s="10">
        <v>4</v>
      </c>
      <c r="G6" s="24">
        <v>1</v>
      </c>
      <c r="H6" s="10">
        <v>2</v>
      </c>
      <c r="I6" s="24">
        <v>3</v>
      </c>
      <c r="J6" s="10">
        <v>0</v>
      </c>
      <c r="K6" s="24">
        <v>5</v>
      </c>
      <c r="L6" s="10">
        <v>3</v>
      </c>
      <c r="M6" s="24">
        <v>2</v>
      </c>
      <c r="N6" s="10">
        <v>0</v>
      </c>
      <c r="O6" s="24">
        <v>5</v>
      </c>
      <c r="P6" s="16">
        <f aca="true" t="shared" si="3" ref="P6:P69">SUM(B6:O6)</f>
        <v>35</v>
      </c>
      <c r="Q6" s="40"/>
      <c r="R6" s="14" t="s">
        <v>183</v>
      </c>
      <c r="V6" t="s">
        <v>257</v>
      </c>
    </row>
    <row r="7" spans="1:22" ht="12.75">
      <c r="A7" s="4" t="s">
        <v>150</v>
      </c>
      <c r="B7" s="8">
        <v>3</v>
      </c>
      <c r="C7" s="25">
        <v>2</v>
      </c>
      <c r="D7" s="11">
        <v>3</v>
      </c>
      <c r="E7" s="25">
        <v>2</v>
      </c>
      <c r="F7" s="11">
        <v>2</v>
      </c>
      <c r="G7" s="25">
        <v>3</v>
      </c>
      <c r="H7" s="11">
        <v>4</v>
      </c>
      <c r="I7" s="25">
        <v>1</v>
      </c>
      <c r="J7" s="11">
        <v>3</v>
      </c>
      <c r="K7" s="25">
        <v>2</v>
      </c>
      <c r="L7" s="11">
        <v>1</v>
      </c>
      <c r="M7" s="25">
        <v>4</v>
      </c>
      <c r="N7" s="11">
        <v>2</v>
      </c>
      <c r="O7" s="25">
        <v>3</v>
      </c>
      <c r="P7" s="16">
        <f t="shared" si="3"/>
        <v>35</v>
      </c>
      <c r="Q7" s="40"/>
      <c r="R7">
        <f>$B1</f>
        <v>250</v>
      </c>
      <c r="S7" t="s">
        <v>196</v>
      </c>
      <c r="T7" t="str">
        <f>$V$1</f>
        <v>Dp0blivion</v>
      </c>
      <c r="V7" t="s">
        <v>258</v>
      </c>
    </row>
    <row r="8" spans="1:22" ht="12.75">
      <c r="A8" s="4" t="s">
        <v>144</v>
      </c>
      <c r="B8" s="8">
        <v>0</v>
      </c>
      <c r="C8" s="25">
        <v>5</v>
      </c>
      <c r="D8" s="11">
        <v>2</v>
      </c>
      <c r="E8" s="25">
        <v>3</v>
      </c>
      <c r="F8" s="11">
        <v>3</v>
      </c>
      <c r="G8" s="25">
        <v>2</v>
      </c>
      <c r="H8" s="11">
        <v>4</v>
      </c>
      <c r="I8" s="25">
        <v>1</v>
      </c>
      <c r="J8" s="11">
        <v>0</v>
      </c>
      <c r="K8" s="25">
        <v>5</v>
      </c>
      <c r="L8" s="11">
        <v>0</v>
      </c>
      <c r="M8" s="25">
        <v>5</v>
      </c>
      <c r="N8" s="11">
        <v>0</v>
      </c>
      <c r="O8" s="25">
        <v>5</v>
      </c>
      <c r="P8" s="16">
        <f t="shared" si="3"/>
        <v>35</v>
      </c>
      <c r="Q8" s="40"/>
      <c r="R8">
        <f>$C1</f>
        <v>130</v>
      </c>
      <c r="S8" t="s">
        <v>196</v>
      </c>
      <c r="T8" t="str">
        <f>$V$2</f>
        <v>Wikku</v>
      </c>
      <c r="V8" t="s">
        <v>259</v>
      </c>
    </row>
    <row r="9" spans="1:22" ht="12.75">
      <c r="A9" s="4" t="s">
        <v>147</v>
      </c>
      <c r="B9" s="8">
        <v>2</v>
      </c>
      <c r="C9" s="25">
        <v>3</v>
      </c>
      <c r="D9" s="11">
        <v>4</v>
      </c>
      <c r="E9" s="25">
        <v>1</v>
      </c>
      <c r="F9" s="11">
        <v>2</v>
      </c>
      <c r="G9" s="25">
        <v>3</v>
      </c>
      <c r="H9" s="11">
        <v>3</v>
      </c>
      <c r="I9" s="25">
        <v>2</v>
      </c>
      <c r="J9" s="11">
        <v>3</v>
      </c>
      <c r="K9" s="25">
        <v>2</v>
      </c>
      <c r="L9" s="11">
        <v>2</v>
      </c>
      <c r="M9" s="25">
        <v>3</v>
      </c>
      <c r="N9" s="11">
        <v>1</v>
      </c>
      <c r="O9" s="25">
        <v>4</v>
      </c>
      <c r="P9" s="16">
        <f t="shared" si="3"/>
        <v>35</v>
      </c>
      <c r="Q9" s="40"/>
      <c r="T9" s="29" t="s">
        <v>186</v>
      </c>
      <c r="V9" t="s">
        <v>260</v>
      </c>
    </row>
    <row r="10" spans="1:22" ht="12.75">
      <c r="A10" s="4" t="s">
        <v>152</v>
      </c>
      <c r="B10" s="8">
        <v>2</v>
      </c>
      <c r="C10" s="25">
        <v>3</v>
      </c>
      <c r="D10" s="11">
        <v>0</v>
      </c>
      <c r="E10" s="25">
        <v>5</v>
      </c>
      <c r="F10" s="11"/>
      <c r="G10" s="25"/>
      <c r="H10" s="11">
        <v>3</v>
      </c>
      <c r="I10" s="25">
        <v>2</v>
      </c>
      <c r="J10" s="11">
        <v>3</v>
      </c>
      <c r="K10" s="25">
        <v>2</v>
      </c>
      <c r="L10" s="11">
        <v>2</v>
      </c>
      <c r="M10" s="25">
        <v>3</v>
      </c>
      <c r="N10" s="11">
        <v>3</v>
      </c>
      <c r="O10" s="25">
        <v>2</v>
      </c>
      <c r="P10" s="16">
        <f t="shared" si="3"/>
        <v>30</v>
      </c>
      <c r="Q10" s="40"/>
      <c r="R10">
        <f>$D1</f>
        <v>212</v>
      </c>
      <c r="S10" t="s">
        <v>196</v>
      </c>
      <c r="T10" t="str">
        <f>$V$3</f>
        <v>Ayvuir</v>
      </c>
      <c r="V10" t="s">
        <v>261</v>
      </c>
    </row>
    <row r="11" spans="1:22" ht="12.75">
      <c r="A11" s="4" t="s">
        <v>165</v>
      </c>
      <c r="B11" s="8">
        <v>4</v>
      </c>
      <c r="C11" s="25">
        <v>1</v>
      </c>
      <c r="D11" s="11">
        <v>2</v>
      </c>
      <c r="E11" s="25">
        <v>3</v>
      </c>
      <c r="F11" s="11">
        <v>1</v>
      </c>
      <c r="G11" s="25">
        <v>4</v>
      </c>
      <c r="H11" s="11">
        <v>5</v>
      </c>
      <c r="I11" s="25">
        <v>0</v>
      </c>
      <c r="J11" s="11">
        <v>3</v>
      </c>
      <c r="K11" s="25">
        <v>2</v>
      </c>
      <c r="L11" s="11">
        <v>1</v>
      </c>
      <c r="M11" s="25">
        <v>4</v>
      </c>
      <c r="N11" s="11">
        <v>1</v>
      </c>
      <c r="O11" s="25">
        <v>4</v>
      </c>
      <c r="P11" s="16">
        <f t="shared" si="3"/>
        <v>35</v>
      </c>
      <c r="Q11" s="40"/>
      <c r="R11">
        <f>$E1</f>
        <v>163</v>
      </c>
      <c r="S11" t="s">
        <v>196</v>
      </c>
      <c r="T11" t="str">
        <f>$V$4</f>
        <v>MajinZidane</v>
      </c>
      <c r="V11" t="s">
        <v>262</v>
      </c>
    </row>
    <row r="12" spans="1:22" ht="12.75">
      <c r="A12" s="4" t="s">
        <v>393</v>
      </c>
      <c r="B12" s="8">
        <v>2</v>
      </c>
      <c r="C12" s="25">
        <v>3</v>
      </c>
      <c r="D12" s="11">
        <v>3</v>
      </c>
      <c r="E12" s="25">
        <v>2</v>
      </c>
      <c r="F12" s="11">
        <v>1</v>
      </c>
      <c r="G12" s="25">
        <v>4</v>
      </c>
      <c r="H12" s="11">
        <v>1</v>
      </c>
      <c r="I12" s="25">
        <v>4</v>
      </c>
      <c r="J12" s="11">
        <v>0</v>
      </c>
      <c r="K12" s="25">
        <v>5</v>
      </c>
      <c r="L12" s="11">
        <v>0</v>
      </c>
      <c r="M12" s="25">
        <v>5</v>
      </c>
      <c r="N12" s="11">
        <v>2</v>
      </c>
      <c r="O12" s="25">
        <v>3</v>
      </c>
      <c r="P12" s="16">
        <f t="shared" si="3"/>
        <v>35</v>
      </c>
      <c r="Q12" s="40"/>
      <c r="T12" s="29" t="s">
        <v>186</v>
      </c>
      <c r="V12" t="s">
        <v>144</v>
      </c>
    </row>
    <row r="13" spans="1:22" ht="12.75">
      <c r="A13" s="4" t="s">
        <v>386</v>
      </c>
      <c r="B13" s="8">
        <v>5</v>
      </c>
      <c r="C13" s="25">
        <v>0</v>
      </c>
      <c r="D13" s="11">
        <v>5</v>
      </c>
      <c r="E13" s="25">
        <v>0</v>
      </c>
      <c r="F13" s="11">
        <v>5</v>
      </c>
      <c r="G13" s="25">
        <v>0</v>
      </c>
      <c r="H13" s="11">
        <v>5</v>
      </c>
      <c r="I13" s="25">
        <v>0</v>
      </c>
      <c r="J13" s="11">
        <v>0</v>
      </c>
      <c r="K13" s="25">
        <v>5</v>
      </c>
      <c r="L13" s="11">
        <v>5</v>
      </c>
      <c r="M13" s="25">
        <v>0</v>
      </c>
      <c r="N13" s="11">
        <v>0</v>
      </c>
      <c r="O13" s="25">
        <v>5</v>
      </c>
      <c r="P13" s="16">
        <f t="shared" si="3"/>
        <v>35</v>
      </c>
      <c r="Q13" s="40"/>
      <c r="R13">
        <f>$F1</f>
        <v>203</v>
      </c>
      <c r="S13" t="s">
        <v>196</v>
      </c>
      <c r="T13" t="str">
        <f>$V$5</f>
        <v>Ngamer64</v>
      </c>
      <c r="V13" t="s">
        <v>263</v>
      </c>
    </row>
    <row r="14" spans="1:22" ht="12.75">
      <c r="A14" s="4" t="s">
        <v>546</v>
      </c>
      <c r="B14" s="8">
        <v>0</v>
      </c>
      <c r="C14" s="25">
        <v>5</v>
      </c>
      <c r="D14" s="11">
        <v>0</v>
      </c>
      <c r="E14" s="25">
        <v>5</v>
      </c>
      <c r="F14" s="11">
        <v>5</v>
      </c>
      <c r="G14" s="25">
        <v>0</v>
      </c>
      <c r="H14" s="11">
        <v>5</v>
      </c>
      <c r="I14" s="25">
        <v>0</v>
      </c>
      <c r="J14" s="11">
        <v>5</v>
      </c>
      <c r="K14" s="25">
        <v>0</v>
      </c>
      <c r="L14" s="11">
        <v>5</v>
      </c>
      <c r="M14" s="25">
        <v>0</v>
      </c>
      <c r="N14" s="11">
        <v>5</v>
      </c>
      <c r="O14" s="25">
        <v>0</v>
      </c>
      <c r="P14" s="16">
        <f t="shared" si="3"/>
        <v>35</v>
      </c>
      <c r="Q14" s="40"/>
      <c r="R14">
        <f>$G1</f>
        <v>167</v>
      </c>
      <c r="S14" t="s">
        <v>196</v>
      </c>
      <c r="T14" t="str">
        <f>$V$6</f>
        <v>Xcarvengerx</v>
      </c>
      <c r="V14" t="s">
        <v>264</v>
      </c>
    </row>
    <row r="15" spans="1:20" ht="12.75">
      <c r="A15" s="4" t="s">
        <v>151</v>
      </c>
      <c r="B15" s="8">
        <v>0</v>
      </c>
      <c r="C15" s="25">
        <v>5</v>
      </c>
      <c r="D15" s="11">
        <v>4</v>
      </c>
      <c r="E15" s="25">
        <v>1</v>
      </c>
      <c r="F15" s="11">
        <v>0</v>
      </c>
      <c r="G15" s="25">
        <v>5</v>
      </c>
      <c r="H15" s="11">
        <v>5</v>
      </c>
      <c r="I15" s="25">
        <v>0</v>
      </c>
      <c r="J15" s="11">
        <v>5</v>
      </c>
      <c r="K15" s="25">
        <v>0</v>
      </c>
      <c r="L15" s="11">
        <v>1</v>
      </c>
      <c r="M15" s="25">
        <v>4</v>
      </c>
      <c r="N15" s="11">
        <v>0</v>
      </c>
      <c r="O15" s="25">
        <v>5</v>
      </c>
      <c r="P15" s="16">
        <f t="shared" si="3"/>
        <v>35</v>
      </c>
      <c r="Q15" s="40"/>
      <c r="T15" s="29" t="s">
        <v>186</v>
      </c>
    </row>
    <row r="16" spans="1:20" ht="12.75">
      <c r="A16" s="4" t="s">
        <v>383</v>
      </c>
      <c r="B16" s="8">
        <v>1</v>
      </c>
      <c r="C16" s="25">
        <v>4</v>
      </c>
      <c r="D16" s="11">
        <v>2</v>
      </c>
      <c r="E16" s="25">
        <v>3</v>
      </c>
      <c r="F16" s="11">
        <v>4</v>
      </c>
      <c r="G16" s="25">
        <v>1</v>
      </c>
      <c r="H16" s="11">
        <v>0</v>
      </c>
      <c r="I16" s="25">
        <v>5</v>
      </c>
      <c r="J16" s="11">
        <v>3</v>
      </c>
      <c r="K16" s="25">
        <v>2</v>
      </c>
      <c r="L16" s="11">
        <v>5</v>
      </c>
      <c r="M16" s="25">
        <v>0</v>
      </c>
      <c r="N16" s="11">
        <v>1</v>
      </c>
      <c r="O16" s="25">
        <v>4</v>
      </c>
      <c r="P16" s="16">
        <f t="shared" si="3"/>
        <v>35</v>
      </c>
      <c r="Q16" s="40"/>
      <c r="R16">
        <f>$H1</f>
        <v>195</v>
      </c>
      <c r="S16" t="s">
        <v>196</v>
      </c>
      <c r="T16" t="str">
        <f>$V$7</f>
        <v>linkhatesganon</v>
      </c>
    </row>
    <row r="17" spans="1:20" ht="12.75">
      <c r="A17" s="4" t="s">
        <v>377</v>
      </c>
      <c r="B17" s="8">
        <v>3</v>
      </c>
      <c r="C17" s="25">
        <v>2</v>
      </c>
      <c r="D17" s="11">
        <v>3</v>
      </c>
      <c r="E17" s="25">
        <v>2</v>
      </c>
      <c r="F17" s="11">
        <v>1</v>
      </c>
      <c r="G17" s="25">
        <v>4</v>
      </c>
      <c r="H17" s="11">
        <v>2</v>
      </c>
      <c r="I17" s="25">
        <v>3</v>
      </c>
      <c r="J17" s="11">
        <v>2</v>
      </c>
      <c r="K17" s="25">
        <v>3</v>
      </c>
      <c r="L17" s="11">
        <v>3</v>
      </c>
      <c r="M17" s="25">
        <v>2</v>
      </c>
      <c r="N17" s="11">
        <v>3</v>
      </c>
      <c r="O17" s="25">
        <v>2</v>
      </c>
      <c r="P17" s="16">
        <f t="shared" si="3"/>
        <v>35</v>
      </c>
      <c r="Q17" s="40"/>
      <c r="R17">
        <f>$I1</f>
        <v>180</v>
      </c>
      <c r="S17" t="s">
        <v>196</v>
      </c>
      <c r="T17" t="str">
        <f>$V$8</f>
        <v>ShatteredElysium</v>
      </c>
    </row>
    <row r="18" spans="1:20" ht="12.75">
      <c r="A18" s="4" t="s">
        <v>166</v>
      </c>
      <c r="B18" s="8">
        <v>4</v>
      </c>
      <c r="C18" s="25">
        <v>1</v>
      </c>
      <c r="D18" s="11">
        <v>4</v>
      </c>
      <c r="E18" s="25">
        <v>1</v>
      </c>
      <c r="F18" s="11">
        <v>0</v>
      </c>
      <c r="G18" s="25">
        <v>5</v>
      </c>
      <c r="H18" s="11">
        <v>4</v>
      </c>
      <c r="I18" s="25">
        <v>1</v>
      </c>
      <c r="J18" s="11">
        <v>1</v>
      </c>
      <c r="K18" s="25">
        <v>4</v>
      </c>
      <c r="L18" s="11">
        <v>1</v>
      </c>
      <c r="M18" s="25">
        <v>4</v>
      </c>
      <c r="N18" s="11">
        <v>1</v>
      </c>
      <c r="O18" s="25">
        <v>4</v>
      </c>
      <c r="P18" s="16">
        <f t="shared" si="3"/>
        <v>35</v>
      </c>
      <c r="Q18" s="40"/>
      <c r="T18" s="29" t="s">
        <v>186</v>
      </c>
    </row>
    <row r="19" spans="1:20" ht="12.75">
      <c r="A19" s="4" t="s">
        <v>457</v>
      </c>
      <c r="B19" s="8">
        <v>5</v>
      </c>
      <c r="C19" s="25">
        <v>0</v>
      </c>
      <c r="D19" s="11">
        <v>2</v>
      </c>
      <c r="E19" s="25">
        <v>3</v>
      </c>
      <c r="F19" s="11">
        <v>2</v>
      </c>
      <c r="G19" s="25">
        <v>3</v>
      </c>
      <c r="H19" s="11">
        <v>2</v>
      </c>
      <c r="I19" s="25">
        <v>3</v>
      </c>
      <c r="J19" s="11">
        <v>0</v>
      </c>
      <c r="K19" s="25">
        <v>5</v>
      </c>
      <c r="L19" s="11">
        <v>1</v>
      </c>
      <c r="M19" s="25">
        <v>4</v>
      </c>
      <c r="N19" s="11">
        <v>0</v>
      </c>
      <c r="O19" s="25">
        <v>5</v>
      </c>
      <c r="P19" s="16">
        <f t="shared" si="3"/>
        <v>35</v>
      </c>
      <c r="Q19" s="40"/>
      <c r="R19">
        <f>$J1</f>
        <v>170</v>
      </c>
      <c r="S19" t="s">
        <v>196</v>
      </c>
      <c r="T19" t="str">
        <f>$V$9</f>
        <v>GrapefruitKing</v>
      </c>
    </row>
    <row r="20" spans="1:20" ht="12.75">
      <c r="A20" s="4" t="s">
        <v>155</v>
      </c>
      <c r="B20" s="8">
        <v>4</v>
      </c>
      <c r="C20" s="25">
        <v>1</v>
      </c>
      <c r="D20" s="11">
        <v>1</v>
      </c>
      <c r="E20" s="25">
        <v>4</v>
      </c>
      <c r="F20" s="11">
        <v>4</v>
      </c>
      <c r="G20" s="25">
        <v>1</v>
      </c>
      <c r="H20" s="11">
        <v>2</v>
      </c>
      <c r="I20" s="25">
        <v>3</v>
      </c>
      <c r="J20" s="11">
        <v>3</v>
      </c>
      <c r="K20" s="25">
        <v>2</v>
      </c>
      <c r="L20" s="11">
        <v>1</v>
      </c>
      <c r="M20" s="25">
        <v>4</v>
      </c>
      <c r="N20" s="11">
        <v>0</v>
      </c>
      <c r="O20" s="25">
        <v>5</v>
      </c>
      <c r="P20" s="16">
        <f t="shared" si="3"/>
        <v>35</v>
      </c>
      <c r="Q20" s="40"/>
      <c r="R20">
        <f>$K1</f>
        <v>205</v>
      </c>
      <c r="S20" t="s">
        <v>196</v>
      </c>
      <c r="T20" t="str">
        <f>$V$10</f>
        <v>Shaduln</v>
      </c>
    </row>
    <row r="21" spans="1:20" ht="12.75">
      <c r="A21" s="4" t="s">
        <v>380</v>
      </c>
      <c r="B21" s="8">
        <v>4</v>
      </c>
      <c r="C21" s="25">
        <v>1</v>
      </c>
      <c r="D21" s="11">
        <v>3</v>
      </c>
      <c r="E21" s="25">
        <v>2</v>
      </c>
      <c r="F21" s="11">
        <v>2</v>
      </c>
      <c r="G21" s="25">
        <v>3</v>
      </c>
      <c r="H21" s="11">
        <v>0</v>
      </c>
      <c r="I21" s="25">
        <v>5</v>
      </c>
      <c r="J21" s="11">
        <v>1</v>
      </c>
      <c r="K21" s="25">
        <v>4</v>
      </c>
      <c r="L21" s="11">
        <v>4</v>
      </c>
      <c r="M21" s="25">
        <v>1</v>
      </c>
      <c r="N21" s="11">
        <v>1</v>
      </c>
      <c r="O21" s="25">
        <v>4</v>
      </c>
      <c r="P21" s="16">
        <f t="shared" si="3"/>
        <v>35</v>
      </c>
      <c r="Q21" s="40"/>
      <c r="T21" s="29" t="s">
        <v>186</v>
      </c>
    </row>
    <row r="22" spans="1:20" ht="12.75">
      <c r="A22" s="4" t="s">
        <v>329</v>
      </c>
      <c r="B22" s="8">
        <v>1</v>
      </c>
      <c r="C22" s="25">
        <v>4</v>
      </c>
      <c r="D22" s="11">
        <v>2</v>
      </c>
      <c r="E22" s="25">
        <v>3</v>
      </c>
      <c r="F22" s="11">
        <v>4</v>
      </c>
      <c r="G22" s="25">
        <v>1</v>
      </c>
      <c r="H22" s="11">
        <v>0</v>
      </c>
      <c r="I22" s="25">
        <v>5</v>
      </c>
      <c r="J22" s="11">
        <v>3</v>
      </c>
      <c r="K22" s="25">
        <v>2</v>
      </c>
      <c r="L22" s="11">
        <v>5</v>
      </c>
      <c r="M22" s="25">
        <v>0</v>
      </c>
      <c r="N22" s="11">
        <v>1</v>
      </c>
      <c r="O22" s="25">
        <v>4</v>
      </c>
      <c r="P22" s="16">
        <f t="shared" si="3"/>
        <v>35</v>
      </c>
      <c r="Q22" s="40"/>
      <c r="R22">
        <f>$L1</f>
        <v>154</v>
      </c>
      <c r="S22" t="s">
        <v>196</v>
      </c>
      <c r="T22" t="str">
        <f>$V$11</f>
        <v>satai_delenn</v>
      </c>
    </row>
    <row r="23" spans="1:20" ht="12.75">
      <c r="A23" s="4" t="s">
        <v>206</v>
      </c>
      <c r="B23" s="8">
        <v>0</v>
      </c>
      <c r="C23" s="25">
        <v>5</v>
      </c>
      <c r="D23" s="11">
        <v>5</v>
      </c>
      <c r="E23" s="25">
        <v>0</v>
      </c>
      <c r="F23" s="11">
        <v>5</v>
      </c>
      <c r="G23" s="25">
        <v>0</v>
      </c>
      <c r="H23" s="11">
        <v>0</v>
      </c>
      <c r="I23" s="25">
        <v>5</v>
      </c>
      <c r="J23" s="11">
        <v>3</v>
      </c>
      <c r="K23" s="25">
        <v>2</v>
      </c>
      <c r="L23" s="11">
        <v>5</v>
      </c>
      <c r="M23" s="25">
        <v>0</v>
      </c>
      <c r="N23" s="11">
        <v>0</v>
      </c>
      <c r="O23" s="25">
        <v>5</v>
      </c>
      <c r="P23" s="16">
        <f t="shared" si="3"/>
        <v>35</v>
      </c>
      <c r="Q23" s="40"/>
      <c r="R23">
        <f>$M1</f>
        <v>226</v>
      </c>
      <c r="S23" t="s">
        <v>196</v>
      </c>
      <c r="T23" t="str">
        <f>$V$12</f>
        <v>Smurf</v>
      </c>
    </row>
    <row r="24" spans="1:20" ht="12.75">
      <c r="A24" s="4" t="s">
        <v>547</v>
      </c>
      <c r="B24" s="8">
        <v>3</v>
      </c>
      <c r="C24" s="25">
        <v>2</v>
      </c>
      <c r="D24" s="11">
        <v>3</v>
      </c>
      <c r="E24" s="25">
        <v>2</v>
      </c>
      <c r="F24" s="11">
        <v>2</v>
      </c>
      <c r="G24" s="25">
        <v>3</v>
      </c>
      <c r="H24" s="11">
        <v>3</v>
      </c>
      <c r="I24" s="25">
        <v>2</v>
      </c>
      <c r="J24" s="11">
        <v>2</v>
      </c>
      <c r="K24" s="25">
        <v>3</v>
      </c>
      <c r="L24" s="11">
        <v>0</v>
      </c>
      <c r="M24" s="25">
        <v>5</v>
      </c>
      <c r="N24" s="11">
        <v>5</v>
      </c>
      <c r="O24" s="25">
        <v>0</v>
      </c>
      <c r="P24" s="16">
        <f t="shared" si="3"/>
        <v>35</v>
      </c>
      <c r="Q24" s="40"/>
      <c r="T24" s="29" t="s">
        <v>186</v>
      </c>
    </row>
    <row r="25" spans="1:20" ht="12.75">
      <c r="A25" s="4" t="s">
        <v>402</v>
      </c>
      <c r="B25" s="8">
        <v>4</v>
      </c>
      <c r="C25" s="25">
        <v>1</v>
      </c>
      <c r="D25" s="11">
        <v>1</v>
      </c>
      <c r="E25" s="25">
        <v>4</v>
      </c>
      <c r="F25" s="11">
        <v>3</v>
      </c>
      <c r="G25" s="25">
        <v>2</v>
      </c>
      <c r="H25" s="11">
        <v>3</v>
      </c>
      <c r="I25" s="25">
        <v>2</v>
      </c>
      <c r="J25" s="11">
        <v>0</v>
      </c>
      <c r="K25" s="25">
        <v>5</v>
      </c>
      <c r="L25" s="11">
        <v>0</v>
      </c>
      <c r="M25" s="25">
        <v>5</v>
      </c>
      <c r="N25" s="11">
        <v>2</v>
      </c>
      <c r="O25" s="25">
        <v>3</v>
      </c>
      <c r="P25" s="16">
        <f t="shared" si="3"/>
        <v>35</v>
      </c>
      <c r="Q25" s="40"/>
      <c r="R25">
        <f>$N1</f>
        <v>88</v>
      </c>
      <c r="S25" t="s">
        <v>196</v>
      </c>
      <c r="T25" t="str">
        <f>$V$13</f>
        <v>snowcampsoIdier</v>
      </c>
    </row>
    <row r="26" spans="1:20" ht="12.75">
      <c r="A26" s="4" t="s">
        <v>167</v>
      </c>
      <c r="B26" s="8">
        <v>3</v>
      </c>
      <c r="C26" s="25">
        <v>2</v>
      </c>
      <c r="D26" s="11">
        <v>3</v>
      </c>
      <c r="E26" s="25">
        <v>2</v>
      </c>
      <c r="F26" s="11">
        <v>2</v>
      </c>
      <c r="G26" s="25">
        <v>3</v>
      </c>
      <c r="H26" s="11">
        <v>0</v>
      </c>
      <c r="I26" s="25">
        <v>5</v>
      </c>
      <c r="J26" s="11">
        <v>4</v>
      </c>
      <c r="K26" s="25">
        <v>1</v>
      </c>
      <c r="L26" s="11">
        <v>0</v>
      </c>
      <c r="M26" s="25">
        <v>5</v>
      </c>
      <c r="N26" s="11">
        <v>0</v>
      </c>
      <c r="O26" s="25">
        <v>5</v>
      </c>
      <c r="P26" s="16">
        <f t="shared" si="3"/>
        <v>35</v>
      </c>
      <c r="Q26" s="40"/>
      <c r="R26">
        <f>$O1</f>
        <v>287</v>
      </c>
      <c r="S26" t="s">
        <v>196</v>
      </c>
      <c r="T26" t="str">
        <f>$V$14</f>
        <v>FFDragon</v>
      </c>
    </row>
    <row r="27" spans="1:17" ht="12.75">
      <c r="A27" s="4" t="s">
        <v>199</v>
      </c>
      <c r="B27" s="8">
        <v>5</v>
      </c>
      <c r="C27" s="25">
        <v>0</v>
      </c>
      <c r="D27" s="11">
        <v>3</v>
      </c>
      <c r="E27" s="25">
        <v>2</v>
      </c>
      <c r="F27" s="11">
        <v>3</v>
      </c>
      <c r="G27" s="25">
        <v>2</v>
      </c>
      <c r="H27" s="11">
        <v>1</v>
      </c>
      <c r="I27" s="25">
        <v>4</v>
      </c>
      <c r="J27" s="11">
        <v>0</v>
      </c>
      <c r="K27" s="25">
        <v>5</v>
      </c>
      <c r="L27" s="11">
        <v>0</v>
      </c>
      <c r="M27" s="25">
        <v>5</v>
      </c>
      <c r="N27" s="11">
        <v>0</v>
      </c>
      <c r="O27" s="25">
        <v>5</v>
      </c>
      <c r="P27" s="16">
        <f t="shared" si="3"/>
        <v>35</v>
      </c>
      <c r="Q27" s="40"/>
    </row>
    <row r="28" spans="1:18" ht="12.75">
      <c r="A28" s="4" t="s">
        <v>448</v>
      </c>
      <c r="B28" s="8">
        <v>4</v>
      </c>
      <c r="C28" s="25">
        <v>1</v>
      </c>
      <c r="D28" s="11">
        <v>3</v>
      </c>
      <c r="E28" s="25">
        <v>2</v>
      </c>
      <c r="F28" s="11">
        <v>4</v>
      </c>
      <c r="G28" s="25">
        <v>1</v>
      </c>
      <c r="H28" s="11">
        <v>3</v>
      </c>
      <c r="I28" s="25">
        <v>2</v>
      </c>
      <c r="J28" s="11">
        <v>3</v>
      </c>
      <c r="K28" s="25">
        <v>2</v>
      </c>
      <c r="L28" s="11">
        <v>2</v>
      </c>
      <c r="M28" s="25">
        <v>3</v>
      </c>
      <c r="N28" s="11">
        <v>0</v>
      </c>
      <c r="O28" s="25">
        <v>5</v>
      </c>
      <c r="P28" s="16">
        <f t="shared" si="3"/>
        <v>35</v>
      </c>
      <c r="Q28" s="40"/>
      <c r="R28" s="14" t="s">
        <v>184</v>
      </c>
    </row>
    <row r="29" spans="1:20" ht="12.75">
      <c r="A29" s="4" t="s">
        <v>446</v>
      </c>
      <c r="B29" s="8">
        <v>5</v>
      </c>
      <c r="C29" s="25">
        <v>0</v>
      </c>
      <c r="D29" s="11">
        <v>5</v>
      </c>
      <c r="E29" s="25">
        <v>0</v>
      </c>
      <c r="F29" s="11">
        <v>0</v>
      </c>
      <c r="G29" s="25">
        <v>5</v>
      </c>
      <c r="H29" s="11">
        <v>5</v>
      </c>
      <c r="I29" s="25">
        <v>0</v>
      </c>
      <c r="J29" s="11">
        <v>5</v>
      </c>
      <c r="K29" s="25">
        <v>0</v>
      </c>
      <c r="L29" s="11">
        <v>5</v>
      </c>
      <c r="M29" s="25">
        <v>0</v>
      </c>
      <c r="N29" s="11">
        <v>2</v>
      </c>
      <c r="O29" s="25">
        <v>3</v>
      </c>
      <c r="P29" s="16">
        <f t="shared" si="3"/>
        <v>35</v>
      </c>
      <c r="Q29" s="40"/>
      <c r="R29" s="30">
        <f>$B2</f>
        <v>0.6578947368421053</v>
      </c>
      <c r="S29" t="s">
        <v>196</v>
      </c>
      <c r="T29" t="str">
        <f>$V$1</f>
        <v>Dp0blivion</v>
      </c>
    </row>
    <row r="30" spans="1:20" ht="12.75">
      <c r="A30" s="4" t="s">
        <v>163</v>
      </c>
      <c r="B30" s="8">
        <v>2</v>
      </c>
      <c r="C30" s="25">
        <v>3</v>
      </c>
      <c r="D30" s="11">
        <v>3</v>
      </c>
      <c r="E30" s="25">
        <v>2</v>
      </c>
      <c r="F30" s="11">
        <v>4</v>
      </c>
      <c r="G30" s="25">
        <v>1</v>
      </c>
      <c r="H30" s="11">
        <v>5</v>
      </c>
      <c r="I30" s="25">
        <v>0</v>
      </c>
      <c r="J30" s="11">
        <v>4</v>
      </c>
      <c r="K30" s="25">
        <v>1</v>
      </c>
      <c r="L30" s="11">
        <v>5</v>
      </c>
      <c r="M30" s="25">
        <v>0</v>
      </c>
      <c r="N30" s="11">
        <v>5</v>
      </c>
      <c r="O30" s="25">
        <v>0</v>
      </c>
      <c r="P30" s="16">
        <f t="shared" si="3"/>
        <v>35</v>
      </c>
      <c r="Q30" s="40"/>
      <c r="R30" s="30">
        <f>$C2</f>
        <v>0.34210526315789475</v>
      </c>
      <c r="S30" t="s">
        <v>196</v>
      </c>
      <c r="T30" t="str">
        <f>$V$2</f>
        <v>Wikku</v>
      </c>
    </row>
    <row r="31" spans="1:20" ht="12.75">
      <c r="A31" s="4" t="s">
        <v>348</v>
      </c>
      <c r="B31" s="8">
        <v>5</v>
      </c>
      <c r="C31" s="25">
        <v>0</v>
      </c>
      <c r="D31" s="11">
        <v>2</v>
      </c>
      <c r="E31" s="25">
        <v>3</v>
      </c>
      <c r="F31" s="11">
        <v>0</v>
      </c>
      <c r="G31" s="25">
        <v>5</v>
      </c>
      <c r="H31" s="11">
        <v>4</v>
      </c>
      <c r="I31" s="25">
        <v>1</v>
      </c>
      <c r="J31" s="11">
        <v>0</v>
      </c>
      <c r="K31" s="25">
        <v>5</v>
      </c>
      <c r="L31" s="11">
        <v>2</v>
      </c>
      <c r="M31" s="25">
        <v>3</v>
      </c>
      <c r="N31" s="11">
        <v>0</v>
      </c>
      <c r="O31" s="25">
        <v>5</v>
      </c>
      <c r="P31" s="16">
        <f t="shared" si="3"/>
        <v>35</v>
      </c>
      <c r="Q31" s="40"/>
      <c r="T31" s="29" t="s">
        <v>186</v>
      </c>
    </row>
    <row r="32" spans="1:20" ht="12.75">
      <c r="A32" s="4" t="s">
        <v>422</v>
      </c>
      <c r="B32" s="8">
        <v>3</v>
      </c>
      <c r="C32" s="25">
        <v>2</v>
      </c>
      <c r="D32" s="11">
        <v>4</v>
      </c>
      <c r="E32" s="25">
        <v>1</v>
      </c>
      <c r="F32" s="11">
        <v>5</v>
      </c>
      <c r="G32" s="25">
        <v>0</v>
      </c>
      <c r="H32" s="11">
        <v>0</v>
      </c>
      <c r="I32" s="25">
        <v>5</v>
      </c>
      <c r="J32" s="11">
        <v>3</v>
      </c>
      <c r="K32" s="25">
        <v>2</v>
      </c>
      <c r="L32" s="11">
        <v>5</v>
      </c>
      <c r="M32" s="25">
        <v>0</v>
      </c>
      <c r="N32" s="11">
        <v>2</v>
      </c>
      <c r="O32" s="25">
        <v>3</v>
      </c>
      <c r="P32" s="16">
        <f t="shared" si="3"/>
        <v>35</v>
      </c>
      <c r="Q32" s="40"/>
      <c r="R32" s="30">
        <f>$D2</f>
        <v>0.5653333333333334</v>
      </c>
      <c r="S32" t="s">
        <v>196</v>
      </c>
      <c r="T32" t="str">
        <f>$V$3</f>
        <v>Ayvuir</v>
      </c>
    </row>
    <row r="33" spans="1:20" ht="12.75">
      <c r="A33" s="4" t="s">
        <v>154</v>
      </c>
      <c r="B33" s="8">
        <v>2</v>
      </c>
      <c r="C33" s="25">
        <v>3</v>
      </c>
      <c r="D33" s="11">
        <v>3</v>
      </c>
      <c r="E33" s="25">
        <v>2</v>
      </c>
      <c r="F33" s="11">
        <v>4</v>
      </c>
      <c r="G33" s="25">
        <v>1</v>
      </c>
      <c r="H33" s="11">
        <v>2</v>
      </c>
      <c r="I33" s="25">
        <v>3</v>
      </c>
      <c r="J33" s="11">
        <v>1</v>
      </c>
      <c r="K33" s="25">
        <v>4</v>
      </c>
      <c r="L33" s="11">
        <v>2</v>
      </c>
      <c r="M33" s="25">
        <v>3</v>
      </c>
      <c r="N33" s="11">
        <v>1</v>
      </c>
      <c r="O33" s="25">
        <v>4</v>
      </c>
      <c r="P33" s="16">
        <f t="shared" si="3"/>
        <v>35</v>
      </c>
      <c r="Q33" s="40"/>
      <c r="R33" s="30">
        <f>$E2</f>
        <v>0.43466666666666665</v>
      </c>
      <c r="S33" t="s">
        <v>196</v>
      </c>
      <c r="T33" t="str">
        <f>$V$4</f>
        <v>MajinZidane</v>
      </c>
    </row>
    <row r="34" spans="1:20" ht="12.75">
      <c r="A34" s="4" t="s">
        <v>444</v>
      </c>
      <c r="B34" s="8">
        <v>3</v>
      </c>
      <c r="C34" s="25">
        <v>2</v>
      </c>
      <c r="D34" s="11">
        <v>2</v>
      </c>
      <c r="E34" s="25">
        <v>3</v>
      </c>
      <c r="F34" s="11">
        <v>2</v>
      </c>
      <c r="G34" s="25">
        <v>3</v>
      </c>
      <c r="H34" s="11">
        <v>3</v>
      </c>
      <c r="I34" s="25">
        <v>2</v>
      </c>
      <c r="J34" s="11">
        <v>3</v>
      </c>
      <c r="K34" s="25">
        <v>2</v>
      </c>
      <c r="L34" s="11">
        <v>1</v>
      </c>
      <c r="M34" s="25">
        <v>4</v>
      </c>
      <c r="N34" s="11">
        <v>2</v>
      </c>
      <c r="O34" s="25">
        <v>3</v>
      </c>
      <c r="P34" s="16">
        <f t="shared" si="3"/>
        <v>35</v>
      </c>
      <c r="Q34" s="40"/>
      <c r="T34" s="29" t="s">
        <v>186</v>
      </c>
    </row>
    <row r="35" spans="1:20" ht="12.75">
      <c r="A35" s="4" t="s">
        <v>175</v>
      </c>
      <c r="B35" s="8">
        <v>4</v>
      </c>
      <c r="C35" s="25">
        <v>1</v>
      </c>
      <c r="D35" s="11">
        <v>5</v>
      </c>
      <c r="E35" s="25">
        <v>0</v>
      </c>
      <c r="F35" s="11">
        <v>5</v>
      </c>
      <c r="G35" s="25">
        <v>0</v>
      </c>
      <c r="H35" s="11">
        <v>3</v>
      </c>
      <c r="I35" s="25">
        <v>2</v>
      </c>
      <c r="J35" s="11">
        <v>0</v>
      </c>
      <c r="K35" s="25">
        <v>5</v>
      </c>
      <c r="L35" s="11">
        <v>0</v>
      </c>
      <c r="M35" s="25">
        <v>5</v>
      </c>
      <c r="N35" s="11">
        <v>0</v>
      </c>
      <c r="O35" s="25">
        <v>5</v>
      </c>
      <c r="P35" s="16">
        <f t="shared" si="3"/>
        <v>35</v>
      </c>
      <c r="Q35" s="40"/>
      <c r="R35" s="30">
        <f>$F2</f>
        <v>0.5486486486486486</v>
      </c>
      <c r="S35" t="s">
        <v>196</v>
      </c>
      <c r="T35" t="str">
        <f>$V$5</f>
        <v>Ngamer64</v>
      </c>
    </row>
    <row r="36" spans="1:20" ht="12.75">
      <c r="A36" s="4" t="s">
        <v>399</v>
      </c>
      <c r="B36" s="8">
        <v>5</v>
      </c>
      <c r="C36" s="25">
        <v>0</v>
      </c>
      <c r="D36" s="11">
        <v>2</v>
      </c>
      <c r="E36" s="25">
        <v>3</v>
      </c>
      <c r="F36" s="11">
        <v>2</v>
      </c>
      <c r="G36" s="25">
        <v>3</v>
      </c>
      <c r="H36" s="11">
        <v>1</v>
      </c>
      <c r="I36" s="25">
        <v>4</v>
      </c>
      <c r="J36" s="11">
        <v>5</v>
      </c>
      <c r="K36" s="25">
        <v>0</v>
      </c>
      <c r="L36" s="11">
        <v>5</v>
      </c>
      <c r="M36" s="25">
        <v>0</v>
      </c>
      <c r="N36" s="11">
        <v>2</v>
      </c>
      <c r="O36" s="25">
        <v>3</v>
      </c>
      <c r="P36" s="16">
        <f t="shared" si="3"/>
        <v>35</v>
      </c>
      <c r="Q36" s="40"/>
      <c r="R36" s="30">
        <f>$G2</f>
        <v>0.45135135135135135</v>
      </c>
      <c r="S36" t="s">
        <v>196</v>
      </c>
      <c r="T36" t="str">
        <f>$V$6</f>
        <v>Xcarvengerx</v>
      </c>
    </row>
    <row r="37" spans="1:20" ht="12.75">
      <c r="A37" s="4" t="s">
        <v>347</v>
      </c>
      <c r="B37" s="8">
        <v>4</v>
      </c>
      <c r="C37" s="25">
        <v>1</v>
      </c>
      <c r="D37" s="11">
        <v>5</v>
      </c>
      <c r="E37" s="25">
        <v>0</v>
      </c>
      <c r="F37" s="11">
        <v>4</v>
      </c>
      <c r="G37" s="25">
        <v>1</v>
      </c>
      <c r="H37" s="11">
        <v>4</v>
      </c>
      <c r="I37" s="25">
        <v>1</v>
      </c>
      <c r="J37" s="11">
        <v>3</v>
      </c>
      <c r="K37" s="25">
        <v>2</v>
      </c>
      <c r="L37" s="11">
        <v>2</v>
      </c>
      <c r="M37" s="25">
        <v>3</v>
      </c>
      <c r="N37" s="11">
        <v>1</v>
      </c>
      <c r="O37" s="25">
        <v>4</v>
      </c>
      <c r="P37" s="16">
        <f t="shared" si="3"/>
        <v>35</v>
      </c>
      <c r="Q37" s="40"/>
      <c r="T37" s="29" t="s">
        <v>186</v>
      </c>
    </row>
    <row r="38" spans="1:20" ht="12.75">
      <c r="A38" s="4" t="s">
        <v>391</v>
      </c>
      <c r="B38" s="8">
        <v>5</v>
      </c>
      <c r="C38" s="25">
        <v>0</v>
      </c>
      <c r="D38" s="11">
        <v>1</v>
      </c>
      <c r="E38" s="25">
        <v>4</v>
      </c>
      <c r="F38" s="11">
        <v>0</v>
      </c>
      <c r="G38" s="25">
        <v>5</v>
      </c>
      <c r="H38" s="11">
        <v>0</v>
      </c>
      <c r="I38" s="25">
        <v>5</v>
      </c>
      <c r="J38" s="11">
        <v>1</v>
      </c>
      <c r="K38" s="25">
        <v>4</v>
      </c>
      <c r="L38" s="11">
        <v>2</v>
      </c>
      <c r="M38" s="25">
        <v>3</v>
      </c>
      <c r="N38" s="11">
        <v>0</v>
      </c>
      <c r="O38" s="25">
        <v>5</v>
      </c>
      <c r="P38" s="16">
        <f t="shared" si="3"/>
        <v>35</v>
      </c>
      <c r="Q38" s="40"/>
      <c r="R38" s="30">
        <f>$H2</f>
        <v>0.52</v>
      </c>
      <c r="S38" t="s">
        <v>196</v>
      </c>
      <c r="T38" t="str">
        <f>$V$7</f>
        <v>linkhatesganon</v>
      </c>
    </row>
    <row r="39" spans="1:20" ht="12.75">
      <c r="A39" s="4" t="s">
        <v>351</v>
      </c>
      <c r="B39" s="8">
        <v>4</v>
      </c>
      <c r="C39" s="25">
        <v>1</v>
      </c>
      <c r="D39" s="11">
        <v>1</v>
      </c>
      <c r="E39" s="25">
        <v>4</v>
      </c>
      <c r="F39" s="11">
        <v>3</v>
      </c>
      <c r="G39" s="25">
        <v>2</v>
      </c>
      <c r="H39" s="11">
        <v>4</v>
      </c>
      <c r="I39" s="25">
        <v>1</v>
      </c>
      <c r="J39" s="11">
        <v>1</v>
      </c>
      <c r="K39" s="25">
        <v>4</v>
      </c>
      <c r="L39" s="11">
        <v>5</v>
      </c>
      <c r="M39" s="25">
        <v>0</v>
      </c>
      <c r="N39" s="11">
        <v>5</v>
      </c>
      <c r="O39" s="25">
        <v>0</v>
      </c>
      <c r="P39" s="16">
        <f t="shared" si="3"/>
        <v>35</v>
      </c>
      <c r="Q39" s="40"/>
      <c r="R39" s="30">
        <f>$I2</f>
        <v>0.48</v>
      </c>
      <c r="S39" t="s">
        <v>196</v>
      </c>
      <c r="T39" t="str">
        <f>$V$8</f>
        <v>ShatteredElysium</v>
      </c>
    </row>
    <row r="40" spans="1:20" ht="12.75">
      <c r="A40" s="4" t="s">
        <v>268</v>
      </c>
      <c r="B40" s="8">
        <v>4</v>
      </c>
      <c r="C40" s="25">
        <v>1</v>
      </c>
      <c r="D40" s="11">
        <v>2</v>
      </c>
      <c r="E40" s="25">
        <v>3</v>
      </c>
      <c r="F40" s="11">
        <v>4</v>
      </c>
      <c r="G40" s="25">
        <v>1</v>
      </c>
      <c r="H40" s="11">
        <v>1</v>
      </c>
      <c r="I40" s="25">
        <v>4</v>
      </c>
      <c r="J40" s="11">
        <v>1</v>
      </c>
      <c r="K40" s="25">
        <v>4</v>
      </c>
      <c r="L40" s="11">
        <v>5</v>
      </c>
      <c r="M40" s="25">
        <v>0</v>
      </c>
      <c r="N40" s="11">
        <v>0</v>
      </c>
      <c r="O40" s="25">
        <v>5</v>
      </c>
      <c r="P40" s="16">
        <f t="shared" si="3"/>
        <v>35</v>
      </c>
      <c r="Q40" s="40"/>
      <c r="T40" s="29" t="s">
        <v>186</v>
      </c>
    </row>
    <row r="41" spans="1:20" ht="12.75">
      <c r="A41" s="4" t="s">
        <v>550</v>
      </c>
      <c r="B41" s="8">
        <v>1</v>
      </c>
      <c r="C41" s="25">
        <v>4</v>
      </c>
      <c r="D41" s="11">
        <v>0</v>
      </c>
      <c r="E41" s="25">
        <v>5</v>
      </c>
      <c r="F41" s="11">
        <v>1</v>
      </c>
      <c r="G41" s="25">
        <v>4</v>
      </c>
      <c r="H41" s="11">
        <v>3</v>
      </c>
      <c r="I41" s="25">
        <v>2</v>
      </c>
      <c r="J41" s="11">
        <v>3</v>
      </c>
      <c r="K41" s="25">
        <v>2</v>
      </c>
      <c r="L41" s="11">
        <v>1</v>
      </c>
      <c r="M41" s="25">
        <v>4</v>
      </c>
      <c r="N41" s="11">
        <v>0</v>
      </c>
      <c r="O41" s="25">
        <v>5</v>
      </c>
      <c r="P41" s="16">
        <f t="shared" si="3"/>
        <v>35</v>
      </c>
      <c r="Q41" s="40"/>
      <c r="R41" s="30">
        <f>$J2</f>
        <v>0.4533333333333333</v>
      </c>
      <c r="S41" t="s">
        <v>196</v>
      </c>
      <c r="T41" t="str">
        <f>$V$9</f>
        <v>GrapefruitKing</v>
      </c>
    </row>
    <row r="42" spans="1:20" ht="12.75">
      <c r="A42" s="4" t="s">
        <v>350</v>
      </c>
      <c r="B42" s="8">
        <v>1</v>
      </c>
      <c r="C42" s="25">
        <v>4</v>
      </c>
      <c r="D42" s="11">
        <v>2</v>
      </c>
      <c r="E42" s="25">
        <v>3</v>
      </c>
      <c r="F42" s="11">
        <v>3</v>
      </c>
      <c r="G42" s="25">
        <v>2</v>
      </c>
      <c r="H42" s="11">
        <v>1</v>
      </c>
      <c r="I42" s="25">
        <v>4</v>
      </c>
      <c r="J42" s="11">
        <v>2</v>
      </c>
      <c r="K42" s="25">
        <v>3</v>
      </c>
      <c r="L42" s="11">
        <v>2</v>
      </c>
      <c r="M42" s="25">
        <v>3</v>
      </c>
      <c r="N42" s="11">
        <v>2</v>
      </c>
      <c r="O42" s="25">
        <v>3</v>
      </c>
      <c r="P42" s="16">
        <f t="shared" si="3"/>
        <v>35</v>
      </c>
      <c r="Q42" s="40"/>
      <c r="R42" s="30">
        <f>$K2</f>
        <v>0.5466666666666666</v>
      </c>
      <c r="S42" t="s">
        <v>196</v>
      </c>
      <c r="T42" t="str">
        <f>$V$10</f>
        <v>Shaduln</v>
      </c>
    </row>
    <row r="43" spans="1:20" ht="12.75">
      <c r="A43" s="4" t="s">
        <v>559</v>
      </c>
      <c r="B43" s="8">
        <v>4</v>
      </c>
      <c r="C43" s="25">
        <v>1</v>
      </c>
      <c r="D43" s="11">
        <v>5</v>
      </c>
      <c r="E43" s="25">
        <v>0</v>
      </c>
      <c r="F43" s="11">
        <v>4</v>
      </c>
      <c r="G43" s="25">
        <v>1</v>
      </c>
      <c r="H43" s="11">
        <v>2</v>
      </c>
      <c r="I43" s="25">
        <v>3</v>
      </c>
      <c r="J43" s="11">
        <v>5</v>
      </c>
      <c r="K43" s="25">
        <v>0</v>
      </c>
      <c r="L43" s="11">
        <v>5</v>
      </c>
      <c r="M43" s="25">
        <v>0</v>
      </c>
      <c r="N43" s="11">
        <v>2</v>
      </c>
      <c r="O43" s="25">
        <v>3</v>
      </c>
      <c r="P43" s="16">
        <f t="shared" si="3"/>
        <v>35</v>
      </c>
      <c r="Q43" s="40"/>
      <c r="T43" s="29" t="s">
        <v>186</v>
      </c>
    </row>
    <row r="44" spans="1:20" ht="12.75">
      <c r="A44" s="4" t="s">
        <v>453</v>
      </c>
      <c r="B44" s="8">
        <v>4</v>
      </c>
      <c r="C44" s="25">
        <v>1</v>
      </c>
      <c r="D44" s="11">
        <v>2</v>
      </c>
      <c r="E44" s="25">
        <v>3</v>
      </c>
      <c r="F44" s="11">
        <v>1</v>
      </c>
      <c r="G44" s="25">
        <v>4</v>
      </c>
      <c r="H44" s="11">
        <v>3</v>
      </c>
      <c r="I44" s="25">
        <v>2</v>
      </c>
      <c r="J44" s="11">
        <v>0</v>
      </c>
      <c r="K44" s="25">
        <v>5</v>
      </c>
      <c r="L44" s="11">
        <v>1</v>
      </c>
      <c r="M44" s="25">
        <v>4</v>
      </c>
      <c r="N44" s="11">
        <v>1</v>
      </c>
      <c r="O44" s="25">
        <v>4</v>
      </c>
      <c r="P44" s="16">
        <f t="shared" si="3"/>
        <v>35</v>
      </c>
      <c r="Q44" s="40"/>
      <c r="R44" s="30">
        <f>$L2</f>
        <v>0.4052631578947368</v>
      </c>
      <c r="S44" t="s">
        <v>196</v>
      </c>
      <c r="T44" t="str">
        <f>$V$11</f>
        <v>satai_delenn</v>
      </c>
    </row>
    <row r="45" spans="1:20" ht="12.75">
      <c r="A45" s="4" t="s">
        <v>370</v>
      </c>
      <c r="B45" s="8">
        <v>4</v>
      </c>
      <c r="C45" s="25">
        <v>1</v>
      </c>
      <c r="D45" s="11">
        <v>4</v>
      </c>
      <c r="E45" s="25">
        <v>1</v>
      </c>
      <c r="F45" s="11">
        <v>2</v>
      </c>
      <c r="G45" s="25">
        <v>3</v>
      </c>
      <c r="H45" s="11">
        <v>0</v>
      </c>
      <c r="I45" s="25">
        <v>5</v>
      </c>
      <c r="J45" s="11">
        <v>0</v>
      </c>
      <c r="K45" s="25">
        <v>5</v>
      </c>
      <c r="L45" s="11">
        <v>0</v>
      </c>
      <c r="M45" s="25">
        <v>5</v>
      </c>
      <c r="N45" s="11">
        <v>1</v>
      </c>
      <c r="O45" s="25">
        <v>4</v>
      </c>
      <c r="P45" s="16">
        <f t="shared" si="3"/>
        <v>35</v>
      </c>
      <c r="Q45" s="40"/>
      <c r="R45" s="30">
        <f>$M2</f>
        <v>0.5947368421052631</v>
      </c>
      <c r="S45" t="s">
        <v>196</v>
      </c>
      <c r="T45" t="str">
        <f>$V$12</f>
        <v>Smurf</v>
      </c>
    </row>
    <row r="46" spans="1:20" ht="12.75">
      <c r="A46" s="4" t="s">
        <v>450</v>
      </c>
      <c r="B46" s="8">
        <v>3</v>
      </c>
      <c r="C46" s="25">
        <v>2</v>
      </c>
      <c r="D46" s="11">
        <v>2</v>
      </c>
      <c r="E46" s="25">
        <v>3</v>
      </c>
      <c r="F46" s="11">
        <v>4</v>
      </c>
      <c r="G46" s="25">
        <v>1</v>
      </c>
      <c r="H46" s="11">
        <v>4</v>
      </c>
      <c r="I46" s="25">
        <v>1</v>
      </c>
      <c r="J46" s="11">
        <v>4</v>
      </c>
      <c r="K46" s="25">
        <v>1</v>
      </c>
      <c r="L46" s="11">
        <v>0</v>
      </c>
      <c r="M46" s="25">
        <v>5</v>
      </c>
      <c r="N46" s="11">
        <v>1</v>
      </c>
      <c r="O46" s="25">
        <v>4</v>
      </c>
      <c r="P46" s="16">
        <f t="shared" si="3"/>
        <v>35</v>
      </c>
      <c r="Q46" s="40"/>
      <c r="T46" s="29" t="s">
        <v>186</v>
      </c>
    </row>
    <row r="47" spans="1:20" ht="12.75">
      <c r="A47" s="4" t="s">
        <v>458</v>
      </c>
      <c r="B47" s="8">
        <v>0</v>
      </c>
      <c r="C47" s="25">
        <v>5</v>
      </c>
      <c r="D47" s="11"/>
      <c r="E47" s="25"/>
      <c r="F47" s="11"/>
      <c r="G47" s="25"/>
      <c r="H47" s="11"/>
      <c r="I47" s="25"/>
      <c r="J47" s="11"/>
      <c r="K47" s="25"/>
      <c r="L47" s="11">
        <v>5</v>
      </c>
      <c r="M47" s="25">
        <v>0</v>
      </c>
      <c r="N47" s="11">
        <v>0</v>
      </c>
      <c r="O47" s="25">
        <v>5</v>
      </c>
      <c r="P47" s="16">
        <f t="shared" si="3"/>
        <v>15</v>
      </c>
      <c r="Q47" s="40"/>
      <c r="R47" s="30">
        <f>$N2</f>
        <v>0.23466666666666666</v>
      </c>
      <c r="S47" t="s">
        <v>196</v>
      </c>
      <c r="T47" t="str">
        <f>$V$13</f>
        <v>snowcampsoIdier</v>
      </c>
    </row>
    <row r="48" spans="1:20" ht="12.75">
      <c r="A48" s="4" t="s">
        <v>401</v>
      </c>
      <c r="B48" s="8">
        <v>5</v>
      </c>
      <c r="C48" s="25">
        <v>0</v>
      </c>
      <c r="D48" s="11">
        <v>5</v>
      </c>
      <c r="E48" s="25">
        <v>0</v>
      </c>
      <c r="F48" s="11">
        <v>5</v>
      </c>
      <c r="G48" s="25">
        <v>0</v>
      </c>
      <c r="H48" s="11">
        <v>0</v>
      </c>
      <c r="I48" s="25">
        <v>5</v>
      </c>
      <c r="J48" s="11">
        <v>5</v>
      </c>
      <c r="K48" s="25">
        <v>0</v>
      </c>
      <c r="L48" s="11">
        <v>0</v>
      </c>
      <c r="M48" s="25">
        <v>5</v>
      </c>
      <c r="N48" s="11">
        <v>0</v>
      </c>
      <c r="O48" s="25">
        <v>5</v>
      </c>
      <c r="P48" s="16">
        <f t="shared" si="3"/>
        <v>35</v>
      </c>
      <c r="Q48" s="40"/>
      <c r="R48" s="30">
        <f>$O2</f>
        <v>0.7653333333333333</v>
      </c>
      <c r="S48" t="s">
        <v>196</v>
      </c>
      <c r="T48" t="str">
        <f>$V$14</f>
        <v>FFDragon</v>
      </c>
    </row>
    <row r="49" spans="1:17" ht="12.75">
      <c r="A49" s="4" t="s">
        <v>169</v>
      </c>
      <c r="B49" s="8">
        <v>5</v>
      </c>
      <c r="C49" s="25">
        <v>0</v>
      </c>
      <c r="D49" s="11">
        <v>3</v>
      </c>
      <c r="E49" s="25">
        <v>2</v>
      </c>
      <c r="F49" s="11">
        <v>3</v>
      </c>
      <c r="G49" s="25">
        <v>2</v>
      </c>
      <c r="H49" s="11">
        <v>0</v>
      </c>
      <c r="I49" s="25">
        <v>5</v>
      </c>
      <c r="J49" s="11">
        <v>2</v>
      </c>
      <c r="K49" s="25">
        <v>3</v>
      </c>
      <c r="L49" s="11">
        <v>0</v>
      </c>
      <c r="M49" s="25">
        <v>5</v>
      </c>
      <c r="N49" s="11">
        <v>0</v>
      </c>
      <c r="O49" s="25">
        <v>5</v>
      </c>
      <c r="P49" s="16">
        <f t="shared" si="3"/>
        <v>35</v>
      </c>
      <c r="Q49" s="40"/>
    </row>
    <row r="50" spans="1:18" ht="12.75">
      <c r="A50" s="4" t="s">
        <v>552</v>
      </c>
      <c r="B50" s="8">
        <v>5</v>
      </c>
      <c r="C50" s="25">
        <v>0</v>
      </c>
      <c r="D50" s="11">
        <v>0</v>
      </c>
      <c r="E50" s="25">
        <v>5</v>
      </c>
      <c r="F50" s="11">
        <v>0</v>
      </c>
      <c r="G50" s="25">
        <v>5</v>
      </c>
      <c r="H50" s="11">
        <v>5</v>
      </c>
      <c r="I50" s="25">
        <v>0</v>
      </c>
      <c r="J50" s="11">
        <v>0</v>
      </c>
      <c r="K50" s="25">
        <v>5</v>
      </c>
      <c r="L50" s="11">
        <v>0</v>
      </c>
      <c r="M50" s="25">
        <v>5</v>
      </c>
      <c r="N50" s="11">
        <v>0</v>
      </c>
      <c r="O50" s="25">
        <v>5</v>
      </c>
      <c r="P50" s="16">
        <f t="shared" si="3"/>
        <v>35</v>
      </c>
      <c r="Q50" s="40"/>
      <c r="R50" s="14" t="s">
        <v>475</v>
      </c>
    </row>
    <row r="51" spans="1:20" ht="12.75">
      <c r="A51" s="4" t="s">
        <v>145</v>
      </c>
      <c r="B51" s="8">
        <v>2</v>
      </c>
      <c r="C51" s="25">
        <v>3</v>
      </c>
      <c r="D51" s="11">
        <v>0</v>
      </c>
      <c r="E51" s="25">
        <v>5</v>
      </c>
      <c r="F51" s="11">
        <v>2</v>
      </c>
      <c r="G51" s="25">
        <v>3</v>
      </c>
      <c r="H51" s="11">
        <v>4</v>
      </c>
      <c r="I51" s="25">
        <v>1</v>
      </c>
      <c r="J51" s="11">
        <v>1</v>
      </c>
      <c r="K51" s="25">
        <v>4</v>
      </c>
      <c r="L51" s="11">
        <v>0</v>
      </c>
      <c r="M51" s="25">
        <v>5</v>
      </c>
      <c r="N51" s="11">
        <v>2</v>
      </c>
      <c r="O51" s="25">
        <v>3</v>
      </c>
      <c r="P51" s="16">
        <f t="shared" si="3"/>
        <v>35</v>
      </c>
      <c r="Q51" s="40"/>
      <c r="R51" s="15">
        <f>$O$4</f>
        <v>0.84</v>
      </c>
      <c r="S51" t="s">
        <v>196</v>
      </c>
      <c r="T51" t="str">
        <f>$V$14</f>
        <v>FFDragon</v>
      </c>
    </row>
    <row r="52" spans="1:20" ht="12.75">
      <c r="A52" s="4" t="s">
        <v>454</v>
      </c>
      <c r="B52" s="8">
        <v>5</v>
      </c>
      <c r="C52" s="25">
        <v>0</v>
      </c>
      <c r="D52" s="11">
        <v>2</v>
      </c>
      <c r="E52" s="25">
        <v>3</v>
      </c>
      <c r="F52" s="11">
        <v>5</v>
      </c>
      <c r="G52" s="25">
        <v>0</v>
      </c>
      <c r="H52" s="11">
        <v>0</v>
      </c>
      <c r="I52" s="25">
        <v>5</v>
      </c>
      <c r="J52" s="11">
        <v>5</v>
      </c>
      <c r="K52" s="25">
        <v>0</v>
      </c>
      <c r="L52" s="11">
        <v>5</v>
      </c>
      <c r="M52" s="25">
        <v>0</v>
      </c>
      <c r="N52" s="11">
        <v>0</v>
      </c>
      <c r="O52" s="25">
        <v>5</v>
      </c>
      <c r="P52" s="16">
        <f t="shared" si="3"/>
        <v>35</v>
      </c>
      <c r="Q52" s="40"/>
      <c r="R52" s="15">
        <f>$B$4</f>
        <v>0.6842105263157895</v>
      </c>
      <c r="S52" t="s">
        <v>196</v>
      </c>
      <c r="T52" t="str">
        <f>$V$1</f>
        <v>Dp0blivion</v>
      </c>
    </row>
    <row r="53" spans="1:20" ht="12.75">
      <c r="A53" s="4" t="s">
        <v>311</v>
      </c>
      <c r="B53" s="8">
        <v>5</v>
      </c>
      <c r="C53" s="25">
        <v>0</v>
      </c>
      <c r="D53" s="11">
        <v>5</v>
      </c>
      <c r="E53" s="25">
        <v>0</v>
      </c>
      <c r="F53" s="11">
        <v>5</v>
      </c>
      <c r="G53" s="25">
        <v>0</v>
      </c>
      <c r="H53" s="11">
        <v>5</v>
      </c>
      <c r="I53" s="25">
        <v>0</v>
      </c>
      <c r="J53" s="11">
        <v>5</v>
      </c>
      <c r="K53" s="25">
        <v>0</v>
      </c>
      <c r="L53" s="11">
        <v>0</v>
      </c>
      <c r="M53" s="25">
        <v>5</v>
      </c>
      <c r="N53" s="11">
        <v>0</v>
      </c>
      <c r="O53" s="25">
        <v>5</v>
      </c>
      <c r="P53" s="16">
        <f t="shared" si="3"/>
        <v>35</v>
      </c>
      <c r="Q53" s="40"/>
      <c r="R53" s="15">
        <f>$M$4</f>
        <v>0.6578947368421053</v>
      </c>
      <c r="S53" t="s">
        <v>196</v>
      </c>
      <c r="T53" t="str">
        <f>$V$12</f>
        <v>Smurf</v>
      </c>
    </row>
    <row r="54" spans="1:20" ht="12.75">
      <c r="A54" s="4" t="s">
        <v>243</v>
      </c>
      <c r="B54" s="8">
        <v>5</v>
      </c>
      <c r="C54" s="25">
        <v>0</v>
      </c>
      <c r="D54" s="11">
        <v>2</v>
      </c>
      <c r="E54" s="25">
        <v>3</v>
      </c>
      <c r="F54" s="11">
        <v>2</v>
      </c>
      <c r="G54" s="25">
        <v>3</v>
      </c>
      <c r="H54" s="11">
        <v>4</v>
      </c>
      <c r="I54" s="25">
        <v>1</v>
      </c>
      <c r="J54" s="11">
        <v>1</v>
      </c>
      <c r="K54" s="25">
        <v>4</v>
      </c>
      <c r="L54" s="11">
        <v>0</v>
      </c>
      <c r="M54" s="25">
        <v>5</v>
      </c>
      <c r="N54" s="11">
        <v>0</v>
      </c>
      <c r="O54" s="25">
        <v>5</v>
      </c>
      <c r="P54" s="16">
        <f t="shared" si="3"/>
        <v>35</v>
      </c>
      <c r="Q54" s="40"/>
      <c r="R54" s="15">
        <f>$D$4</f>
        <v>0.6</v>
      </c>
      <c r="S54" t="s">
        <v>196</v>
      </c>
      <c r="T54" t="str">
        <f>$V$3</f>
        <v>Ayvuir</v>
      </c>
    </row>
    <row r="55" spans="1:20" ht="12.75">
      <c r="A55" s="4" t="s">
        <v>261</v>
      </c>
      <c r="B55" s="8">
        <v>4</v>
      </c>
      <c r="C55" s="25">
        <v>1</v>
      </c>
      <c r="D55" s="11">
        <v>1</v>
      </c>
      <c r="E55" s="25">
        <v>4</v>
      </c>
      <c r="F55" s="11">
        <v>0</v>
      </c>
      <c r="G55" s="25">
        <v>5</v>
      </c>
      <c r="H55" s="11">
        <v>1</v>
      </c>
      <c r="I55" s="25">
        <v>4</v>
      </c>
      <c r="J55" s="11">
        <v>0</v>
      </c>
      <c r="K55" s="25">
        <v>5</v>
      </c>
      <c r="L55" s="11">
        <v>0</v>
      </c>
      <c r="M55" s="25">
        <v>5</v>
      </c>
      <c r="N55" s="11">
        <v>0</v>
      </c>
      <c r="O55" s="25">
        <v>5</v>
      </c>
      <c r="P55" s="16">
        <f t="shared" si="3"/>
        <v>35</v>
      </c>
      <c r="Q55" s="40"/>
      <c r="R55" s="15">
        <f>$H$4</f>
        <v>0.5866666666666667</v>
      </c>
      <c r="S55" t="s">
        <v>196</v>
      </c>
      <c r="T55" t="str">
        <f>$V$7</f>
        <v>linkhatesganon</v>
      </c>
    </row>
    <row r="56" spans="1:20" ht="12.75">
      <c r="A56" s="4" t="s">
        <v>373</v>
      </c>
      <c r="B56" s="8">
        <v>5</v>
      </c>
      <c r="C56" s="25">
        <v>0</v>
      </c>
      <c r="D56" s="11">
        <v>5</v>
      </c>
      <c r="E56" s="25">
        <v>0</v>
      </c>
      <c r="F56" s="11">
        <v>5</v>
      </c>
      <c r="G56" s="25">
        <v>0</v>
      </c>
      <c r="H56" s="11">
        <v>0</v>
      </c>
      <c r="I56" s="25">
        <v>5</v>
      </c>
      <c r="J56" s="11">
        <v>0</v>
      </c>
      <c r="K56" s="25">
        <v>5</v>
      </c>
      <c r="L56" s="11">
        <v>5</v>
      </c>
      <c r="M56" s="25">
        <v>0</v>
      </c>
      <c r="N56" s="11">
        <v>0</v>
      </c>
      <c r="O56" s="25">
        <v>5</v>
      </c>
      <c r="P56" s="16">
        <f t="shared" si="3"/>
        <v>35</v>
      </c>
      <c r="Q56" s="40"/>
      <c r="R56" s="15">
        <f>$F$4</f>
        <v>0.5540540540540541</v>
      </c>
      <c r="S56" t="s">
        <v>196</v>
      </c>
      <c r="T56" t="str">
        <f>$V$5</f>
        <v>Ngamer64</v>
      </c>
    </row>
    <row r="57" spans="1:20" ht="12.75">
      <c r="A57" s="4" t="s">
        <v>146</v>
      </c>
      <c r="B57" s="8">
        <v>2</v>
      </c>
      <c r="C57" s="25">
        <v>3</v>
      </c>
      <c r="D57" s="11">
        <v>3</v>
      </c>
      <c r="E57" s="25">
        <v>2</v>
      </c>
      <c r="F57" s="11">
        <v>3</v>
      </c>
      <c r="G57" s="25">
        <v>2</v>
      </c>
      <c r="H57" s="11">
        <v>3</v>
      </c>
      <c r="I57" s="25">
        <v>2</v>
      </c>
      <c r="J57" s="11">
        <v>2</v>
      </c>
      <c r="K57" s="25">
        <v>3</v>
      </c>
      <c r="L57" s="11">
        <v>1</v>
      </c>
      <c r="M57" s="25">
        <v>4</v>
      </c>
      <c r="N57" s="11">
        <v>5</v>
      </c>
      <c r="O57" s="25">
        <v>0</v>
      </c>
      <c r="P57" s="16">
        <f t="shared" si="3"/>
        <v>35</v>
      </c>
      <c r="Q57" s="40"/>
      <c r="R57" s="15">
        <f>$K$4</f>
        <v>0.5333333333333333</v>
      </c>
      <c r="S57" t="s">
        <v>196</v>
      </c>
      <c r="T57" t="str">
        <f>$V$10</f>
        <v>Shaduln</v>
      </c>
    </row>
    <row r="58" spans="1:20" ht="12.75">
      <c r="A58" s="4" t="s">
        <v>148</v>
      </c>
      <c r="B58" s="8">
        <v>4</v>
      </c>
      <c r="C58" s="25">
        <v>1</v>
      </c>
      <c r="D58" s="11">
        <v>4</v>
      </c>
      <c r="E58" s="25">
        <v>1</v>
      </c>
      <c r="F58" s="11">
        <v>5</v>
      </c>
      <c r="G58" s="25">
        <v>0</v>
      </c>
      <c r="H58" s="11">
        <v>4</v>
      </c>
      <c r="I58" s="25">
        <v>1</v>
      </c>
      <c r="J58" s="11">
        <v>3</v>
      </c>
      <c r="K58" s="25">
        <v>2</v>
      </c>
      <c r="L58" s="11">
        <v>0</v>
      </c>
      <c r="M58" s="25">
        <v>5</v>
      </c>
      <c r="N58" s="11">
        <v>1</v>
      </c>
      <c r="O58" s="25">
        <v>4</v>
      </c>
      <c r="P58" s="16">
        <f t="shared" si="3"/>
        <v>35</v>
      </c>
      <c r="Q58" s="40"/>
      <c r="R58" s="15">
        <f>$J$4</f>
        <v>0.4666666666666667</v>
      </c>
      <c r="S58" t="s">
        <v>196</v>
      </c>
      <c r="T58" t="str">
        <f>$V$9</f>
        <v>GrapefruitKing</v>
      </c>
    </row>
    <row r="59" spans="1:20" ht="12.75">
      <c r="A59" s="4" t="s">
        <v>417</v>
      </c>
      <c r="B59" s="8">
        <v>5</v>
      </c>
      <c r="C59" s="25">
        <v>0</v>
      </c>
      <c r="D59" s="11">
        <v>3</v>
      </c>
      <c r="E59" s="25">
        <v>2</v>
      </c>
      <c r="F59" s="11">
        <v>5</v>
      </c>
      <c r="G59" s="25">
        <v>0</v>
      </c>
      <c r="H59" s="11">
        <v>5</v>
      </c>
      <c r="I59" s="25">
        <v>0</v>
      </c>
      <c r="J59" s="11">
        <v>5</v>
      </c>
      <c r="K59" s="25">
        <v>0</v>
      </c>
      <c r="L59" s="11">
        <v>2</v>
      </c>
      <c r="M59" s="25">
        <v>3</v>
      </c>
      <c r="N59" s="11">
        <v>0</v>
      </c>
      <c r="O59" s="25">
        <v>5</v>
      </c>
      <c r="P59" s="16">
        <f t="shared" si="3"/>
        <v>35</v>
      </c>
      <c r="Q59" s="40"/>
      <c r="R59" s="15">
        <f>$G$4</f>
        <v>0.44594594594594594</v>
      </c>
      <c r="S59" t="s">
        <v>196</v>
      </c>
      <c r="T59" t="str">
        <f>$V$6</f>
        <v>Xcarvengerx</v>
      </c>
    </row>
    <row r="60" spans="1:20" ht="12.75">
      <c r="A60" s="4" t="s">
        <v>440</v>
      </c>
      <c r="B60" s="8">
        <v>1</v>
      </c>
      <c r="C60" s="25">
        <v>4</v>
      </c>
      <c r="D60" s="11">
        <v>3</v>
      </c>
      <c r="E60" s="25">
        <v>2</v>
      </c>
      <c r="F60" s="11">
        <v>1</v>
      </c>
      <c r="G60" s="25">
        <v>4</v>
      </c>
      <c r="H60" s="11">
        <v>3</v>
      </c>
      <c r="I60" s="25">
        <v>2</v>
      </c>
      <c r="J60" s="11">
        <v>2</v>
      </c>
      <c r="K60" s="25">
        <v>3</v>
      </c>
      <c r="L60" s="11">
        <v>2</v>
      </c>
      <c r="M60" s="25">
        <v>3</v>
      </c>
      <c r="N60" s="11">
        <v>3</v>
      </c>
      <c r="O60" s="25">
        <v>2</v>
      </c>
      <c r="P60" s="16">
        <f t="shared" si="3"/>
        <v>35</v>
      </c>
      <c r="Q60" s="40"/>
      <c r="R60" s="15">
        <f>$I$4</f>
        <v>0.41333333333333333</v>
      </c>
      <c r="S60" t="s">
        <v>196</v>
      </c>
      <c r="T60" t="str">
        <f>$V$8</f>
        <v>ShatteredElysium</v>
      </c>
    </row>
    <row r="61" spans="1:20" ht="12.75">
      <c r="A61" s="4" t="s">
        <v>159</v>
      </c>
      <c r="B61" s="8">
        <v>2</v>
      </c>
      <c r="C61" s="25">
        <v>3</v>
      </c>
      <c r="D61" s="11">
        <v>3</v>
      </c>
      <c r="E61" s="25">
        <v>2</v>
      </c>
      <c r="F61" s="11">
        <v>3</v>
      </c>
      <c r="G61" s="25">
        <v>2</v>
      </c>
      <c r="H61" s="11">
        <v>2</v>
      </c>
      <c r="I61" s="25">
        <v>3</v>
      </c>
      <c r="J61" s="11">
        <v>4</v>
      </c>
      <c r="K61" s="25">
        <v>1</v>
      </c>
      <c r="L61" s="11">
        <v>3</v>
      </c>
      <c r="M61" s="25">
        <v>2</v>
      </c>
      <c r="N61" s="11">
        <v>3</v>
      </c>
      <c r="O61" s="25">
        <v>2</v>
      </c>
      <c r="P61" s="16">
        <f t="shared" si="3"/>
        <v>35</v>
      </c>
      <c r="Q61" s="40"/>
      <c r="R61" s="15">
        <f>$E$4</f>
        <v>0.4</v>
      </c>
      <c r="S61" t="s">
        <v>196</v>
      </c>
      <c r="T61" t="str">
        <f>$V$4</f>
        <v>MajinZidane</v>
      </c>
    </row>
    <row r="62" spans="1:20" ht="12.75">
      <c r="A62" s="4" t="s">
        <v>452</v>
      </c>
      <c r="B62" s="8">
        <v>5</v>
      </c>
      <c r="C62" s="25">
        <v>0</v>
      </c>
      <c r="D62" s="11">
        <v>5</v>
      </c>
      <c r="E62" s="25">
        <v>0</v>
      </c>
      <c r="F62" s="11">
        <v>5</v>
      </c>
      <c r="G62" s="25">
        <v>0</v>
      </c>
      <c r="H62" s="11">
        <v>5</v>
      </c>
      <c r="I62" s="25">
        <v>0</v>
      </c>
      <c r="J62" s="11">
        <v>5</v>
      </c>
      <c r="K62" s="25">
        <v>0</v>
      </c>
      <c r="L62" s="11">
        <v>0</v>
      </c>
      <c r="M62" s="25">
        <v>5</v>
      </c>
      <c r="N62" s="11">
        <v>1</v>
      </c>
      <c r="O62" s="25">
        <v>4</v>
      </c>
      <c r="P62" s="16">
        <f t="shared" si="3"/>
        <v>35</v>
      </c>
      <c r="Q62" s="40"/>
      <c r="R62" s="15">
        <f>$L$4</f>
        <v>0.34210526315789475</v>
      </c>
      <c r="S62" t="s">
        <v>196</v>
      </c>
      <c r="T62" t="str">
        <f>$V$11</f>
        <v>satai_delenn</v>
      </c>
    </row>
    <row r="63" spans="1:20" ht="12.75">
      <c r="A63" s="4" t="s">
        <v>360</v>
      </c>
      <c r="B63" s="8">
        <v>5</v>
      </c>
      <c r="C63" s="25">
        <v>0</v>
      </c>
      <c r="D63" s="11">
        <v>5</v>
      </c>
      <c r="E63" s="25">
        <v>0</v>
      </c>
      <c r="F63" s="11">
        <v>5</v>
      </c>
      <c r="G63" s="25">
        <v>0</v>
      </c>
      <c r="H63" s="11">
        <v>1</v>
      </c>
      <c r="I63" s="25">
        <v>4</v>
      </c>
      <c r="J63" s="11">
        <v>0</v>
      </c>
      <c r="K63" s="25">
        <v>5</v>
      </c>
      <c r="L63" s="11">
        <v>5</v>
      </c>
      <c r="M63" s="25">
        <v>0</v>
      </c>
      <c r="N63" s="11">
        <v>0</v>
      </c>
      <c r="O63" s="25">
        <v>5</v>
      </c>
      <c r="P63" s="16">
        <f t="shared" si="3"/>
        <v>35</v>
      </c>
      <c r="Q63" s="40"/>
      <c r="R63" s="15">
        <f>$C$4</f>
        <v>0.3157894736842105</v>
      </c>
      <c r="S63" t="s">
        <v>196</v>
      </c>
      <c r="T63" t="str">
        <f>$V$2</f>
        <v>Wikku</v>
      </c>
    </row>
    <row r="64" spans="1:20" ht="12.75">
      <c r="A64" s="4" t="s">
        <v>464</v>
      </c>
      <c r="B64" s="8">
        <v>2</v>
      </c>
      <c r="C64" s="25">
        <v>3</v>
      </c>
      <c r="D64" s="11">
        <v>0</v>
      </c>
      <c r="E64" s="25">
        <v>5</v>
      </c>
      <c r="F64" s="11">
        <v>2</v>
      </c>
      <c r="G64" s="25">
        <v>3</v>
      </c>
      <c r="H64" s="11">
        <v>4</v>
      </c>
      <c r="I64" s="25">
        <v>1</v>
      </c>
      <c r="J64" s="11">
        <v>2</v>
      </c>
      <c r="K64" s="25">
        <v>3</v>
      </c>
      <c r="L64" s="11">
        <v>1</v>
      </c>
      <c r="M64" s="25">
        <v>4</v>
      </c>
      <c r="N64" s="11"/>
      <c r="O64" s="25"/>
      <c r="P64" s="16">
        <f t="shared" si="3"/>
        <v>30</v>
      </c>
      <c r="Q64" s="40"/>
      <c r="R64" s="15">
        <f>$N$4</f>
        <v>0.16</v>
      </c>
      <c r="S64" t="s">
        <v>196</v>
      </c>
      <c r="T64" t="str">
        <f>$V$13</f>
        <v>snowcampsoIdier</v>
      </c>
    </row>
    <row r="65" spans="1:19" ht="12.75">
      <c r="A65" s="4" t="s">
        <v>556</v>
      </c>
      <c r="B65" s="8">
        <v>5</v>
      </c>
      <c r="C65" s="25">
        <v>0</v>
      </c>
      <c r="D65" s="11">
        <v>4</v>
      </c>
      <c r="E65" s="25">
        <v>1</v>
      </c>
      <c r="F65" s="11">
        <v>0</v>
      </c>
      <c r="G65" s="25">
        <v>5</v>
      </c>
      <c r="H65" s="11">
        <v>2</v>
      </c>
      <c r="I65" s="25">
        <v>3</v>
      </c>
      <c r="J65" s="11">
        <v>5</v>
      </c>
      <c r="K65" s="25">
        <v>0</v>
      </c>
      <c r="L65" s="11">
        <v>0</v>
      </c>
      <c r="M65" s="25">
        <v>5</v>
      </c>
      <c r="N65" s="11">
        <v>0</v>
      </c>
      <c r="O65" s="25">
        <v>5</v>
      </c>
      <c r="P65" s="16">
        <f t="shared" si="3"/>
        <v>35</v>
      </c>
      <c r="Q65" s="40"/>
      <c r="S65" s="15"/>
    </row>
    <row r="66" spans="1:18" ht="12.75">
      <c r="A66" s="4" t="s">
        <v>381</v>
      </c>
      <c r="B66" s="8">
        <v>3</v>
      </c>
      <c r="C66" s="25">
        <v>2</v>
      </c>
      <c r="D66" s="11">
        <v>4</v>
      </c>
      <c r="E66" s="25">
        <v>1</v>
      </c>
      <c r="F66" s="11">
        <v>3</v>
      </c>
      <c r="G66" s="25">
        <v>2</v>
      </c>
      <c r="H66" s="11">
        <v>3</v>
      </c>
      <c r="I66" s="25">
        <v>2</v>
      </c>
      <c r="J66" s="11">
        <v>5</v>
      </c>
      <c r="K66" s="25">
        <v>0</v>
      </c>
      <c r="L66" s="11">
        <v>3</v>
      </c>
      <c r="M66" s="25">
        <v>2</v>
      </c>
      <c r="N66" s="11">
        <v>3</v>
      </c>
      <c r="O66" s="25">
        <v>2</v>
      </c>
      <c r="P66" s="16">
        <f t="shared" si="3"/>
        <v>35</v>
      </c>
      <c r="Q66" s="40"/>
      <c r="R66" s="14" t="s">
        <v>181</v>
      </c>
    </row>
    <row r="67" spans="1:20" ht="12.75">
      <c r="A67" s="4" t="s">
        <v>378</v>
      </c>
      <c r="B67" s="8">
        <v>5</v>
      </c>
      <c r="C67" s="25">
        <v>0</v>
      </c>
      <c r="D67" s="11">
        <v>1</v>
      </c>
      <c r="E67" s="25">
        <v>4</v>
      </c>
      <c r="F67" s="11">
        <v>3</v>
      </c>
      <c r="G67" s="25">
        <v>2</v>
      </c>
      <c r="H67" s="11">
        <v>3</v>
      </c>
      <c r="I67" s="25">
        <v>2</v>
      </c>
      <c r="J67" s="11">
        <v>2</v>
      </c>
      <c r="K67" s="25">
        <v>3</v>
      </c>
      <c r="L67" s="11">
        <v>1</v>
      </c>
      <c r="M67" s="25">
        <v>4</v>
      </c>
      <c r="N67" s="11">
        <v>0</v>
      </c>
      <c r="O67" s="25">
        <v>5</v>
      </c>
      <c r="P67" s="16">
        <f t="shared" si="3"/>
        <v>35</v>
      </c>
      <c r="Q67" s="40"/>
      <c r="R67" s="17">
        <f>COUNTIF(O$6:O$506,"5")</f>
        <v>35</v>
      </c>
      <c r="S67" t="s">
        <v>196</v>
      </c>
      <c r="T67" t="str">
        <f>$V$14</f>
        <v>FFDragon</v>
      </c>
    </row>
    <row r="68" spans="1:20" ht="12.75">
      <c r="A68" s="4" t="s">
        <v>349</v>
      </c>
      <c r="B68" s="8">
        <v>2</v>
      </c>
      <c r="C68" s="25">
        <v>3</v>
      </c>
      <c r="D68" s="11">
        <v>1</v>
      </c>
      <c r="E68" s="25">
        <v>4</v>
      </c>
      <c r="F68" s="11">
        <v>1</v>
      </c>
      <c r="G68" s="25">
        <v>4</v>
      </c>
      <c r="H68" s="11">
        <v>4</v>
      </c>
      <c r="I68" s="25">
        <v>1</v>
      </c>
      <c r="J68" s="11">
        <v>1</v>
      </c>
      <c r="K68" s="25">
        <v>4</v>
      </c>
      <c r="L68" s="11">
        <v>1</v>
      </c>
      <c r="M68" s="25">
        <v>4</v>
      </c>
      <c r="N68" s="11">
        <v>2</v>
      </c>
      <c r="O68" s="25">
        <v>3</v>
      </c>
      <c r="P68" s="16">
        <f t="shared" si="3"/>
        <v>35</v>
      </c>
      <c r="Q68" s="40"/>
      <c r="R68" s="17">
        <f>COUNTIF(M$6:M$506,"5")</f>
        <v>23</v>
      </c>
      <c r="S68" t="s">
        <v>196</v>
      </c>
      <c r="T68" t="str">
        <f>$V$12</f>
        <v>Smurf</v>
      </c>
    </row>
    <row r="69" spans="1:20" ht="12.75">
      <c r="A69" s="4" t="s">
        <v>462</v>
      </c>
      <c r="B69" s="8">
        <v>3</v>
      </c>
      <c r="C69" s="25">
        <v>2</v>
      </c>
      <c r="D69" s="11">
        <v>5</v>
      </c>
      <c r="E69" s="25">
        <v>0</v>
      </c>
      <c r="F69" s="11">
        <v>2</v>
      </c>
      <c r="G69" s="25">
        <v>3</v>
      </c>
      <c r="H69" s="11">
        <v>4</v>
      </c>
      <c r="I69" s="25">
        <v>1</v>
      </c>
      <c r="J69" s="11">
        <v>3</v>
      </c>
      <c r="K69" s="25">
        <v>2</v>
      </c>
      <c r="L69" s="11">
        <v>1</v>
      </c>
      <c r="M69" s="25">
        <v>4</v>
      </c>
      <c r="N69" s="11">
        <v>0</v>
      </c>
      <c r="O69" s="25">
        <v>5</v>
      </c>
      <c r="P69" s="16">
        <f t="shared" si="3"/>
        <v>35</v>
      </c>
      <c r="Q69" s="40"/>
      <c r="R69" s="17">
        <f>COUNTIF(B$6:B$506,"5")</f>
        <v>22</v>
      </c>
      <c r="S69" t="s">
        <v>196</v>
      </c>
      <c r="T69" t="str">
        <f>$V$1</f>
        <v>Dp0blivion</v>
      </c>
    </row>
    <row r="70" spans="1:20" ht="12.75">
      <c r="A70" s="4" t="s">
        <v>463</v>
      </c>
      <c r="B70" s="8">
        <v>2</v>
      </c>
      <c r="C70" s="25">
        <v>3</v>
      </c>
      <c r="D70" s="11">
        <v>3</v>
      </c>
      <c r="E70" s="25">
        <v>2</v>
      </c>
      <c r="F70" s="11">
        <v>3</v>
      </c>
      <c r="G70" s="25">
        <v>2</v>
      </c>
      <c r="H70" s="11">
        <v>3</v>
      </c>
      <c r="I70" s="25">
        <v>2</v>
      </c>
      <c r="J70" s="11">
        <v>3</v>
      </c>
      <c r="K70" s="25">
        <v>2</v>
      </c>
      <c r="L70" s="11">
        <v>2</v>
      </c>
      <c r="M70" s="25">
        <v>3</v>
      </c>
      <c r="N70" s="11">
        <v>3</v>
      </c>
      <c r="O70" s="25">
        <v>2</v>
      </c>
      <c r="P70" s="16">
        <f aca="true" t="shared" si="4" ref="P70:P133">SUM(B70:O70)</f>
        <v>35</v>
      </c>
      <c r="Q70" s="40"/>
      <c r="R70" s="17">
        <f>COUNTIF(K$6:K$506,"5")</f>
        <v>17</v>
      </c>
      <c r="S70" t="s">
        <v>196</v>
      </c>
      <c r="T70" t="str">
        <f>$V$10</f>
        <v>Shaduln</v>
      </c>
    </row>
    <row r="71" spans="1:20" ht="12.75">
      <c r="A71" s="4" t="s">
        <v>421</v>
      </c>
      <c r="B71" s="8">
        <v>1</v>
      </c>
      <c r="C71" s="25">
        <v>4</v>
      </c>
      <c r="D71" s="11">
        <v>5</v>
      </c>
      <c r="E71" s="25">
        <v>0</v>
      </c>
      <c r="F71" s="11">
        <v>3</v>
      </c>
      <c r="G71" s="25">
        <v>2</v>
      </c>
      <c r="H71" s="11">
        <v>3</v>
      </c>
      <c r="I71" s="25">
        <v>2</v>
      </c>
      <c r="J71" s="11">
        <v>1</v>
      </c>
      <c r="K71" s="25">
        <v>4</v>
      </c>
      <c r="L71" s="11">
        <v>4</v>
      </c>
      <c r="M71" s="25">
        <v>1</v>
      </c>
      <c r="N71" s="11">
        <v>2</v>
      </c>
      <c r="O71" s="25">
        <v>3</v>
      </c>
      <c r="P71" s="16">
        <f t="shared" si="4"/>
        <v>35</v>
      </c>
      <c r="Q71" s="40"/>
      <c r="R71" s="17">
        <f>COUNTIF(L$6:L$506,"5")</f>
        <v>17</v>
      </c>
      <c r="S71" t="s">
        <v>196</v>
      </c>
      <c r="T71" t="str">
        <f>$V$11</f>
        <v>satai_delenn</v>
      </c>
    </row>
    <row r="72" spans="1:20" ht="12.75">
      <c r="A72" s="4" t="s">
        <v>560</v>
      </c>
      <c r="B72" s="8">
        <v>4</v>
      </c>
      <c r="C72" s="25">
        <v>1</v>
      </c>
      <c r="D72" s="11">
        <v>4</v>
      </c>
      <c r="E72" s="25">
        <v>1</v>
      </c>
      <c r="F72" s="11">
        <v>3</v>
      </c>
      <c r="G72" s="25">
        <v>2</v>
      </c>
      <c r="H72" s="11">
        <v>1</v>
      </c>
      <c r="I72" s="25">
        <v>4</v>
      </c>
      <c r="J72" s="11">
        <v>0</v>
      </c>
      <c r="K72" s="25">
        <v>5</v>
      </c>
      <c r="L72" s="11">
        <v>1</v>
      </c>
      <c r="M72" s="25">
        <v>4</v>
      </c>
      <c r="N72" s="11">
        <v>1</v>
      </c>
      <c r="O72" s="25">
        <v>4</v>
      </c>
      <c r="P72" s="16">
        <f t="shared" si="4"/>
        <v>35</v>
      </c>
      <c r="Q72" s="40"/>
      <c r="R72" s="17">
        <f>COUNTIF(D$6:D$506,"5")</f>
        <v>14</v>
      </c>
      <c r="S72" t="s">
        <v>196</v>
      </c>
      <c r="T72" t="str">
        <f>$V$3</f>
        <v>Ayvuir</v>
      </c>
    </row>
    <row r="73" spans="1:20" ht="12.75">
      <c r="A73" s="4" t="s">
        <v>356</v>
      </c>
      <c r="B73" s="8">
        <v>4</v>
      </c>
      <c r="C73" s="25">
        <v>1</v>
      </c>
      <c r="D73" s="11">
        <v>4</v>
      </c>
      <c r="E73" s="25">
        <v>1</v>
      </c>
      <c r="F73" s="11">
        <v>2</v>
      </c>
      <c r="G73" s="25">
        <v>3</v>
      </c>
      <c r="H73" s="11">
        <v>2</v>
      </c>
      <c r="I73" s="25">
        <v>3</v>
      </c>
      <c r="J73" s="11">
        <v>2</v>
      </c>
      <c r="K73" s="25">
        <v>3</v>
      </c>
      <c r="L73" s="11">
        <v>3</v>
      </c>
      <c r="M73" s="25">
        <v>2</v>
      </c>
      <c r="N73" s="11">
        <v>1</v>
      </c>
      <c r="O73" s="25">
        <v>4</v>
      </c>
      <c r="P73" s="16">
        <f t="shared" si="4"/>
        <v>35</v>
      </c>
      <c r="Q73" s="40"/>
      <c r="R73" s="17">
        <f>COUNTIF(F$6:F$506,"5")</f>
        <v>14</v>
      </c>
      <c r="S73" t="s">
        <v>196</v>
      </c>
      <c r="T73" t="str">
        <f>$V$5</f>
        <v>Ngamer64</v>
      </c>
    </row>
    <row r="74" spans="1:20" ht="12.75">
      <c r="A74" s="4" t="s">
        <v>456</v>
      </c>
      <c r="B74" s="8">
        <v>5</v>
      </c>
      <c r="C74" s="25">
        <v>0</v>
      </c>
      <c r="D74" s="11">
        <v>4</v>
      </c>
      <c r="E74" s="25">
        <v>1</v>
      </c>
      <c r="F74" s="11">
        <v>3</v>
      </c>
      <c r="G74" s="25">
        <v>2</v>
      </c>
      <c r="H74" s="11">
        <v>4</v>
      </c>
      <c r="I74" s="25">
        <v>1</v>
      </c>
      <c r="J74" s="11">
        <v>3</v>
      </c>
      <c r="K74" s="25">
        <v>2</v>
      </c>
      <c r="L74" s="11">
        <v>0</v>
      </c>
      <c r="M74" s="25">
        <v>5</v>
      </c>
      <c r="N74" s="11">
        <v>1</v>
      </c>
      <c r="O74" s="25">
        <v>4</v>
      </c>
      <c r="P74" s="16">
        <f t="shared" si="4"/>
        <v>35</v>
      </c>
      <c r="Q74" s="40"/>
      <c r="R74" s="17">
        <f>COUNTIF(I$6:I$506,"5")</f>
        <v>14</v>
      </c>
      <c r="S74" t="s">
        <v>196</v>
      </c>
      <c r="T74" t="str">
        <f>$V$8</f>
        <v>ShatteredElysium</v>
      </c>
    </row>
    <row r="75" spans="1:20" ht="12.75">
      <c r="A75" s="4" t="s">
        <v>254</v>
      </c>
      <c r="B75" s="8">
        <v>4</v>
      </c>
      <c r="C75" s="25">
        <v>1</v>
      </c>
      <c r="D75" s="11">
        <v>5</v>
      </c>
      <c r="E75" s="25">
        <v>0</v>
      </c>
      <c r="F75" s="11">
        <v>2</v>
      </c>
      <c r="G75" s="25">
        <v>3</v>
      </c>
      <c r="H75" s="11">
        <v>4</v>
      </c>
      <c r="I75" s="25">
        <v>1</v>
      </c>
      <c r="J75" s="11">
        <v>2</v>
      </c>
      <c r="K75" s="25">
        <v>3</v>
      </c>
      <c r="L75" s="11">
        <v>0</v>
      </c>
      <c r="M75" s="25">
        <v>5</v>
      </c>
      <c r="N75" s="11">
        <v>0</v>
      </c>
      <c r="O75" s="25">
        <v>5</v>
      </c>
      <c r="P75" s="16">
        <f t="shared" si="4"/>
        <v>35</v>
      </c>
      <c r="Q75" s="40"/>
      <c r="R75" s="17">
        <f>COUNTIF(J$6:J$506,"5")</f>
        <v>12</v>
      </c>
      <c r="S75" t="s">
        <v>196</v>
      </c>
      <c r="T75" t="str">
        <f>$V$9</f>
        <v>GrapefruitKing</v>
      </c>
    </row>
    <row r="76" spans="1:20" ht="12.75">
      <c r="A76" s="4" t="s">
        <v>379</v>
      </c>
      <c r="B76" s="8">
        <v>5</v>
      </c>
      <c r="C76" s="25">
        <v>0</v>
      </c>
      <c r="D76" s="11">
        <v>0</v>
      </c>
      <c r="E76" s="25">
        <v>5</v>
      </c>
      <c r="F76" s="11">
        <v>2</v>
      </c>
      <c r="G76" s="25">
        <v>3</v>
      </c>
      <c r="H76" s="11">
        <v>4</v>
      </c>
      <c r="I76" s="25">
        <v>1</v>
      </c>
      <c r="J76" s="11">
        <v>0</v>
      </c>
      <c r="K76" s="25">
        <v>5</v>
      </c>
      <c r="L76" s="11">
        <v>0</v>
      </c>
      <c r="M76" s="25">
        <v>5</v>
      </c>
      <c r="N76" s="11">
        <v>0</v>
      </c>
      <c r="O76" s="25">
        <v>5</v>
      </c>
      <c r="P76" s="16">
        <f t="shared" si="4"/>
        <v>35</v>
      </c>
      <c r="Q76" s="40"/>
      <c r="R76" s="17">
        <f>COUNTIF(H$6:H$506,"5")</f>
        <v>10</v>
      </c>
      <c r="S76" t="s">
        <v>196</v>
      </c>
      <c r="T76" t="str">
        <f>$V$7</f>
        <v>linkhatesganon</v>
      </c>
    </row>
    <row r="77" spans="1:20" ht="12.75">
      <c r="A77" s="4" t="s">
        <v>400</v>
      </c>
      <c r="B77" s="8">
        <v>4</v>
      </c>
      <c r="C77" s="25">
        <v>1</v>
      </c>
      <c r="D77" s="11">
        <v>3</v>
      </c>
      <c r="E77" s="25">
        <v>2</v>
      </c>
      <c r="F77" s="11">
        <v>1</v>
      </c>
      <c r="G77" s="25">
        <v>4</v>
      </c>
      <c r="H77" s="11">
        <v>3</v>
      </c>
      <c r="I77" s="25">
        <v>2</v>
      </c>
      <c r="J77" s="11">
        <v>1</v>
      </c>
      <c r="K77" s="25">
        <v>4</v>
      </c>
      <c r="L77" s="11">
        <v>0</v>
      </c>
      <c r="M77" s="25">
        <v>5</v>
      </c>
      <c r="N77" s="11">
        <v>0</v>
      </c>
      <c r="O77" s="25">
        <v>5</v>
      </c>
      <c r="P77" s="16">
        <f t="shared" si="4"/>
        <v>35</v>
      </c>
      <c r="Q77" s="40"/>
      <c r="R77" s="17">
        <f>COUNTIF(G$6:G$506,"5")</f>
        <v>9</v>
      </c>
      <c r="S77" t="s">
        <v>196</v>
      </c>
      <c r="T77" t="str">
        <f>$V$6</f>
        <v>Xcarvengerx</v>
      </c>
    </row>
    <row r="78" spans="1:20" ht="12.75">
      <c r="A78" s="4" t="s">
        <v>157</v>
      </c>
      <c r="B78" s="8">
        <v>0</v>
      </c>
      <c r="C78" s="25">
        <v>5</v>
      </c>
      <c r="D78" s="11">
        <v>4</v>
      </c>
      <c r="E78" s="25">
        <v>1</v>
      </c>
      <c r="F78" s="11">
        <v>0</v>
      </c>
      <c r="G78" s="25">
        <v>5</v>
      </c>
      <c r="H78" s="11">
        <v>0</v>
      </c>
      <c r="I78" s="25">
        <v>5</v>
      </c>
      <c r="J78" s="11">
        <v>2</v>
      </c>
      <c r="K78" s="25">
        <v>3</v>
      </c>
      <c r="L78" s="11">
        <v>4</v>
      </c>
      <c r="M78" s="25">
        <v>1</v>
      </c>
      <c r="N78" s="11">
        <v>5</v>
      </c>
      <c r="O78" s="25">
        <v>0</v>
      </c>
      <c r="P78" s="16">
        <f t="shared" si="4"/>
        <v>35</v>
      </c>
      <c r="Q78" s="40"/>
      <c r="R78" s="17">
        <f>COUNTIF(E$6:E$506,"5")</f>
        <v>8</v>
      </c>
      <c r="S78" t="s">
        <v>196</v>
      </c>
      <c r="T78" t="str">
        <f>$V$4</f>
        <v>MajinZidane</v>
      </c>
    </row>
    <row r="79" spans="1:20" ht="12.75">
      <c r="A79" s="4" t="s">
        <v>365</v>
      </c>
      <c r="B79" s="8">
        <v>1</v>
      </c>
      <c r="C79" s="25">
        <v>4</v>
      </c>
      <c r="D79" s="11">
        <v>3</v>
      </c>
      <c r="E79" s="25">
        <v>2</v>
      </c>
      <c r="F79" s="11">
        <v>5</v>
      </c>
      <c r="G79" s="25">
        <v>0</v>
      </c>
      <c r="H79" s="11">
        <v>0</v>
      </c>
      <c r="I79" s="25">
        <v>5</v>
      </c>
      <c r="J79" s="11">
        <v>4</v>
      </c>
      <c r="K79" s="25">
        <v>1</v>
      </c>
      <c r="L79" s="11">
        <v>5</v>
      </c>
      <c r="M79" s="25">
        <v>0</v>
      </c>
      <c r="N79" s="11">
        <v>0</v>
      </c>
      <c r="O79" s="25">
        <v>5</v>
      </c>
      <c r="P79" s="16">
        <f t="shared" si="4"/>
        <v>35</v>
      </c>
      <c r="Q79" s="40"/>
      <c r="R79" s="17">
        <f>COUNTIF(C$6:C$506,"5")</f>
        <v>6</v>
      </c>
      <c r="S79" t="s">
        <v>196</v>
      </c>
      <c r="T79" t="str">
        <f>$V$2</f>
        <v>Wikku</v>
      </c>
    </row>
    <row r="80" spans="1:20" ht="12.75">
      <c r="A80" s="4" t="s">
        <v>385</v>
      </c>
      <c r="B80" s="8">
        <v>4</v>
      </c>
      <c r="C80" s="25">
        <v>1</v>
      </c>
      <c r="D80" s="11">
        <v>3</v>
      </c>
      <c r="E80" s="25">
        <v>2</v>
      </c>
      <c r="F80" s="11">
        <v>3</v>
      </c>
      <c r="G80" s="25">
        <v>2</v>
      </c>
      <c r="H80" s="11">
        <v>4</v>
      </c>
      <c r="I80" s="25">
        <v>1</v>
      </c>
      <c r="J80" s="11">
        <v>2</v>
      </c>
      <c r="K80" s="25">
        <v>3</v>
      </c>
      <c r="L80" s="11">
        <v>3</v>
      </c>
      <c r="M80" s="25">
        <v>2</v>
      </c>
      <c r="N80" s="11">
        <v>0</v>
      </c>
      <c r="O80" s="25">
        <v>5</v>
      </c>
      <c r="P80" s="16">
        <f t="shared" si="4"/>
        <v>35</v>
      </c>
      <c r="Q80" s="40"/>
      <c r="R80" s="17">
        <f>COUNTIF(N$6:N$506,"5")</f>
        <v>6</v>
      </c>
      <c r="S80" t="s">
        <v>196</v>
      </c>
      <c r="T80" t="str">
        <f>$V$13</f>
        <v>snowcampsoIdier</v>
      </c>
    </row>
    <row r="81" spans="1:17" ht="12.75">
      <c r="A81" s="4" t="s">
        <v>331</v>
      </c>
      <c r="B81" s="8">
        <v>4</v>
      </c>
      <c r="C81" s="25">
        <v>1</v>
      </c>
      <c r="D81" s="11">
        <v>2</v>
      </c>
      <c r="E81" s="25">
        <v>3</v>
      </c>
      <c r="F81" s="11">
        <v>4</v>
      </c>
      <c r="G81" s="25">
        <v>1</v>
      </c>
      <c r="H81" s="11">
        <v>3</v>
      </c>
      <c r="I81" s="25">
        <v>2</v>
      </c>
      <c r="J81" s="11">
        <v>4</v>
      </c>
      <c r="K81" s="25">
        <v>1</v>
      </c>
      <c r="L81" s="11">
        <v>2</v>
      </c>
      <c r="M81" s="25">
        <v>3</v>
      </c>
      <c r="N81" s="11">
        <v>0</v>
      </c>
      <c r="O81" s="25">
        <v>5</v>
      </c>
      <c r="P81" s="16">
        <f t="shared" si="4"/>
        <v>35</v>
      </c>
      <c r="Q81" s="40"/>
    </row>
    <row r="82" spans="1:18" ht="12.75">
      <c r="A82" s="4" t="s">
        <v>28</v>
      </c>
      <c r="B82" s="8"/>
      <c r="C82" s="25"/>
      <c r="D82" s="11"/>
      <c r="E82" s="25"/>
      <c r="F82" s="11"/>
      <c r="G82" s="25"/>
      <c r="H82" s="11"/>
      <c r="I82" s="25"/>
      <c r="J82" s="11"/>
      <c r="K82" s="25"/>
      <c r="L82" s="11"/>
      <c r="M82" s="25"/>
      <c r="N82" s="11"/>
      <c r="O82" s="25"/>
      <c r="P82" s="16">
        <f t="shared" si="4"/>
        <v>0</v>
      </c>
      <c r="Q82" s="40"/>
      <c r="R82" s="14" t="s">
        <v>182</v>
      </c>
    </row>
    <row r="83" spans="1:20" ht="12.75">
      <c r="A83" s="4" t="s">
        <v>29</v>
      </c>
      <c r="B83" s="8"/>
      <c r="C83" s="25"/>
      <c r="D83" s="11"/>
      <c r="E83" s="25"/>
      <c r="F83" s="11"/>
      <c r="G83" s="25"/>
      <c r="H83" s="11"/>
      <c r="I83" s="25"/>
      <c r="J83" s="11"/>
      <c r="K83" s="25"/>
      <c r="L83" s="11"/>
      <c r="M83" s="25"/>
      <c r="N83" s="11"/>
      <c r="O83" s="25"/>
      <c r="P83" s="16">
        <f t="shared" si="4"/>
        <v>0</v>
      </c>
      <c r="Q83" s="40"/>
      <c r="R83" s="17">
        <f>COUNTIF(N$6:N$506,"0")</f>
        <v>35</v>
      </c>
      <c r="S83" t="s">
        <v>196</v>
      </c>
      <c r="T83" t="str">
        <f>$V$13</f>
        <v>snowcampsoIdier</v>
      </c>
    </row>
    <row r="84" spans="1:20" ht="12.75">
      <c r="A84" s="4" t="s">
        <v>30</v>
      </c>
      <c r="B84" s="8"/>
      <c r="C84" s="25"/>
      <c r="D84" s="11"/>
      <c r="E84" s="25"/>
      <c r="F84" s="11"/>
      <c r="G84" s="25"/>
      <c r="H84" s="11"/>
      <c r="I84" s="25"/>
      <c r="J84" s="11"/>
      <c r="K84" s="25"/>
      <c r="L84" s="11"/>
      <c r="M84" s="25"/>
      <c r="N84" s="11"/>
      <c r="O84" s="25"/>
      <c r="P84" s="16">
        <f t="shared" si="4"/>
        <v>0</v>
      </c>
      <c r="Q84" s="40"/>
      <c r="R84" s="17">
        <f>COUNTIF(L$6:L$506,"0")</f>
        <v>23</v>
      </c>
      <c r="S84" t="s">
        <v>196</v>
      </c>
      <c r="T84" t="str">
        <f>$V$11</f>
        <v>satai_delenn</v>
      </c>
    </row>
    <row r="85" spans="1:20" ht="12.75">
      <c r="A85" s="4" t="s">
        <v>31</v>
      </c>
      <c r="B85" s="8"/>
      <c r="C85" s="25"/>
      <c r="D85" s="11"/>
      <c r="E85" s="25"/>
      <c r="F85" s="11"/>
      <c r="G85" s="25"/>
      <c r="H85" s="11"/>
      <c r="I85" s="25"/>
      <c r="J85" s="11"/>
      <c r="K85" s="25"/>
      <c r="L85" s="11"/>
      <c r="M85" s="25"/>
      <c r="N85" s="11"/>
      <c r="O85" s="25"/>
      <c r="P85" s="16">
        <f t="shared" si="4"/>
        <v>0</v>
      </c>
      <c r="Q85" s="40"/>
      <c r="R85" s="17">
        <f>COUNTIF(C$6:C$506,"0")</f>
        <v>22</v>
      </c>
      <c r="S85" t="s">
        <v>196</v>
      </c>
      <c r="T85" t="str">
        <f>$V$2</f>
        <v>Wikku</v>
      </c>
    </row>
    <row r="86" spans="1:20" ht="12.75">
      <c r="A86" s="4" t="s">
        <v>32</v>
      </c>
      <c r="B86" s="8"/>
      <c r="C86" s="25"/>
      <c r="D86" s="11"/>
      <c r="E86" s="25"/>
      <c r="F86" s="11"/>
      <c r="G86" s="25"/>
      <c r="H86" s="11"/>
      <c r="I86" s="25"/>
      <c r="J86" s="11"/>
      <c r="K86" s="25"/>
      <c r="L86" s="11"/>
      <c r="M86" s="25"/>
      <c r="N86" s="11"/>
      <c r="O86" s="25"/>
      <c r="P86" s="16">
        <f t="shared" si="4"/>
        <v>0</v>
      </c>
      <c r="Q86" s="40"/>
      <c r="R86" s="17">
        <f>COUNTIF(J$6:J$506,"0")</f>
        <v>17</v>
      </c>
      <c r="S86" t="s">
        <v>196</v>
      </c>
      <c r="T86" t="str">
        <f>$V$9</f>
        <v>GrapefruitKing</v>
      </c>
    </row>
    <row r="87" spans="1:20" ht="12.75">
      <c r="A87" s="4" t="s">
        <v>33</v>
      </c>
      <c r="B87" s="8"/>
      <c r="C87" s="25"/>
      <c r="D87" s="11"/>
      <c r="E87" s="25"/>
      <c r="F87" s="11"/>
      <c r="G87" s="25"/>
      <c r="H87" s="11"/>
      <c r="I87" s="25"/>
      <c r="J87" s="11"/>
      <c r="K87" s="25"/>
      <c r="L87" s="11"/>
      <c r="M87" s="25"/>
      <c r="N87" s="11"/>
      <c r="O87" s="25"/>
      <c r="P87" s="16">
        <f t="shared" si="4"/>
        <v>0</v>
      </c>
      <c r="Q87" s="40"/>
      <c r="R87" s="17">
        <f>COUNTIF(M$6:M$506,"0")</f>
        <v>17</v>
      </c>
      <c r="S87" t="s">
        <v>196</v>
      </c>
      <c r="T87" t="str">
        <f>$V$12</f>
        <v>Smurf</v>
      </c>
    </row>
    <row r="88" spans="1:20" ht="12.75">
      <c r="A88" s="4" t="s">
        <v>34</v>
      </c>
      <c r="B88" s="8"/>
      <c r="C88" s="25"/>
      <c r="D88" s="11"/>
      <c r="E88" s="25"/>
      <c r="F88" s="11"/>
      <c r="G88" s="25"/>
      <c r="H88" s="11"/>
      <c r="I88" s="25"/>
      <c r="J88" s="11"/>
      <c r="K88" s="25"/>
      <c r="L88" s="11"/>
      <c r="M88" s="25"/>
      <c r="N88" s="11"/>
      <c r="O88" s="25"/>
      <c r="P88" s="16">
        <f t="shared" si="4"/>
        <v>0</v>
      </c>
      <c r="Q88" s="40"/>
      <c r="R88" s="17">
        <f>COUNTIF(E$6:E$506,"0")</f>
        <v>14</v>
      </c>
      <c r="S88" t="s">
        <v>196</v>
      </c>
      <c r="T88" t="str">
        <f>$V$4</f>
        <v>MajinZidane</v>
      </c>
    </row>
    <row r="89" spans="1:20" ht="12.75">
      <c r="A89" s="4" t="s">
        <v>35</v>
      </c>
      <c r="B89" s="8"/>
      <c r="C89" s="25"/>
      <c r="D89" s="11"/>
      <c r="E89" s="25"/>
      <c r="F89" s="11"/>
      <c r="G89" s="25"/>
      <c r="H89" s="11"/>
      <c r="I89" s="25"/>
      <c r="J89" s="11"/>
      <c r="K89" s="25"/>
      <c r="L89" s="11"/>
      <c r="M89" s="25"/>
      <c r="N89" s="11"/>
      <c r="O89" s="25"/>
      <c r="P89" s="16">
        <f t="shared" si="4"/>
        <v>0</v>
      </c>
      <c r="Q89" s="40"/>
      <c r="R89" s="17">
        <f>COUNTIF(G$6:G$506,"0")</f>
        <v>14</v>
      </c>
      <c r="S89" t="s">
        <v>196</v>
      </c>
      <c r="T89" t="str">
        <f>$V$6</f>
        <v>Xcarvengerx</v>
      </c>
    </row>
    <row r="90" spans="1:20" ht="12.75">
      <c r="A90" s="4" t="s">
        <v>36</v>
      </c>
      <c r="B90" s="8"/>
      <c r="C90" s="25"/>
      <c r="D90" s="11"/>
      <c r="E90" s="25"/>
      <c r="F90" s="11"/>
      <c r="G90" s="25"/>
      <c r="H90" s="11"/>
      <c r="I90" s="25"/>
      <c r="J90" s="11"/>
      <c r="K90" s="25"/>
      <c r="L90" s="11"/>
      <c r="M90" s="25"/>
      <c r="N90" s="11"/>
      <c r="O90" s="25"/>
      <c r="P90" s="16">
        <f t="shared" si="4"/>
        <v>0</v>
      </c>
      <c r="Q90" s="40"/>
      <c r="R90" s="17">
        <f>COUNTIF(H$6:H$506,"0")</f>
        <v>14</v>
      </c>
      <c r="S90" t="s">
        <v>196</v>
      </c>
      <c r="T90" t="str">
        <f>$V$7</f>
        <v>linkhatesganon</v>
      </c>
    </row>
    <row r="91" spans="1:20" ht="12.75">
      <c r="A91" s="4" t="s">
        <v>37</v>
      </c>
      <c r="B91" s="8"/>
      <c r="C91" s="25"/>
      <c r="D91" s="11"/>
      <c r="E91" s="25"/>
      <c r="F91" s="11"/>
      <c r="G91" s="25"/>
      <c r="H91" s="11"/>
      <c r="I91" s="25"/>
      <c r="J91" s="11"/>
      <c r="K91" s="25"/>
      <c r="L91" s="11"/>
      <c r="M91" s="25"/>
      <c r="N91" s="11"/>
      <c r="O91" s="25"/>
      <c r="P91" s="16">
        <f t="shared" si="4"/>
        <v>0</v>
      </c>
      <c r="Q91" s="40"/>
      <c r="R91" s="17">
        <f>COUNTIF(K$6:K$506,"0")</f>
        <v>12</v>
      </c>
      <c r="S91" t="s">
        <v>196</v>
      </c>
      <c r="T91" t="str">
        <f>$V$10</f>
        <v>Shaduln</v>
      </c>
    </row>
    <row r="92" spans="1:20" ht="12.75">
      <c r="A92" s="4" t="s">
        <v>38</v>
      </c>
      <c r="B92" s="8"/>
      <c r="C92" s="25"/>
      <c r="D92" s="11"/>
      <c r="E92" s="25"/>
      <c r="F92" s="11"/>
      <c r="G92" s="25"/>
      <c r="H92" s="11"/>
      <c r="I92" s="25"/>
      <c r="J92" s="11"/>
      <c r="K92" s="25"/>
      <c r="L92" s="11"/>
      <c r="M92" s="25"/>
      <c r="N92" s="11"/>
      <c r="O92" s="25"/>
      <c r="P92" s="16">
        <f t="shared" si="4"/>
        <v>0</v>
      </c>
      <c r="Q92" s="40"/>
      <c r="R92" s="17">
        <f>COUNTIF(I$6:I$506,"0")</f>
        <v>10</v>
      </c>
      <c r="S92" t="s">
        <v>196</v>
      </c>
      <c r="T92" t="str">
        <f>$V$8</f>
        <v>ShatteredElysium</v>
      </c>
    </row>
    <row r="93" spans="1:20" ht="12.75">
      <c r="A93" s="4" t="s">
        <v>39</v>
      </c>
      <c r="B93" s="8"/>
      <c r="C93" s="25"/>
      <c r="D93" s="11"/>
      <c r="E93" s="25"/>
      <c r="F93" s="11"/>
      <c r="G93" s="25"/>
      <c r="H93" s="11"/>
      <c r="I93" s="25"/>
      <c r="J93" s="11"/>
      <c r="K93" s="25"/>
      <c r="L93" s="11"/>
      <c r="M93" s="25"/>
      <c r="N93" s="11"/>
      <c r="O93" s="25"/>
      <c r="P93" s="16">
        <f t="shared" si="4"/>
        <v>0</v>
      </c>
      <c r="Q93" s="40"/>
      <c r="R93" s="17">
        <f>COUNTIF(F$6:F$506,"0")</f>
        <v>9</v>
      </c>
      <c r="S93" t="s">
        <v>196</v>
      </c>
      <c r="T93" t="str">
        <f>$V$5</f>
        <v>Ngamer64</v>
      </c>
    </row>
    <row r="94" spans="1:20" ht="12.75">
      <c r="A94" s="4" t="s">
        <v>40</v>
      </c>
      <c r="B94" s="8"/>
      <c r="C94" s="25"/>
      <c r="D94" s="11"/>
      <c r="E94" s="25"/>
      <c r="F94" s="11"/>
      <c r="G94" s="25"/>
      <c r="H94" s="11"/>
      <c r="I94" s="25"/>
      <c r="J94" s="11"/>
      <c r="K94" s="25"/>
      <c r="L94" s="11"/>
      <c r="M94" s="25"/>
      <c r="N94" s="11"/>
      <c r="O94" s="25"/>
      <c r="P94" s="16">
        <f t="shared" si="4"/>
        <v>0</v>
      </c>
      <c r="Q94" s="40"/>
      <c r="R94" s="17">
        <f>COUNTIF(D$6:D$506,"0")</f>
        <v>8</v>
      </c>
      <c r="S94" t="s">
        <v>196</v>
      </c>
      <c r="T94" t="str">
        <f>$V$3</f>
        <v>Ayvuir</v>
      </c>
    </row>
    <row r="95" spans="1:20" ht="12.75">
      <c r="A95" s="4" t="s">
        <v>41</v>
      </c>
      <c r="B95" s="8"/>
      <c r="C95" s="25"/>
      <c r="D95" s="11"/>
      <c r="E95" s="25"/>
      <c r="F95" s="11"/>
      <c r="G95" s="25"/>
      <c r="H95" s="11"/>
      <c r="I95" s="25"/>
      <c r="J95" s="11"/>
      <c r="K95" s="25"/>
      <c r="L95" s="11"/>
      <c r="M95" s="25"/>
      <c r="N95" s="11"/>
      <c r="O95" s="25"/>
      <c r="P95" s="16">
        <f t="shared" si="4"/>
        <v>0</v>
      </c>
      <c r="Q95" s="40"/>
      <c r="R95" s="17">
        <f>COUNTIF(B$6:B$506,"0")</f>
        <v>6</v>
      </c>
      <c r="S95" t="s">
        <v>196</v>
      </c>
      <c r="T95" t="str">
        <f>$V$1</f>
        <v>Dp0blivion</v>
      </c>
    </row>
    <row r="96" spans="1:20" ht="12.75">
      <c r="A96" s="4" t="s">
        <v>42</v>
      </c>
      <c r="B96" s="8"/>
      <c r="C96" s="25"/>
      <c r="D96" s="11"/>
      <c r="E96" s="25"/>
      <c r="F96" s="11"/>
      <c r="G96" s="25"/>
      <c r="H96" s="11"/>
      <c r="I96" s="25"/>
      <c r="J96" s="11"/>
      <c r="K96" s="25"/>
      <c r="L96" s="11"/>
      <c r="M96" s="25"/>
      <c r="N96" s="11"/>
      <c r="O96" s="25"/>
      <c r="P96" s="16">
        <f t="shared" si="4"/>
        <v>0</v>
      </c>
      <c r="Q96" s="40"/>
      <c r="R96" s="17">
        <f>COUNTIF(O$6:O$506,"0")</f>
        <v>6</v>
      </c>
      <c r="S96" t="s">
        <v>196</v>
      </c>
      <c r="T96" t="str">
        <f>$V$14</f>
        <v>FFDragon</v>
      </c>
    </row>
    <row r="97" spans="1:17" ht="12.75">
      <c r="A97" s="4" t="s">
        <v>43</v>
      </c>
      <c r="B97" s="8"/>
      <c r="C97" s="25"/>
      <c r="D97" s="11"/>
      <c r="E97" s="25"/>
      <c r="F97" s="11"/>
      <c r="G97" s="25"/>
      <c r="H97" s="11"/>
      <c r="I97" s="25"/>
      <c r="J97" s="11"/>
      <c r="K97" s="25"/>
      <c r="L97" s="11"/>
      <c r="M97" s="25"/>
      <c r="N97" s="11"/>
      <c r="O97" s="25"/>
      <c r="P97" s="16">
        <f t="shared" si="4"/>
        <v>0</v>
      </c>
      <c r="Q97" s="40"/>
    </row>
    <row r="98" spans="1:18" ht="12.75">
      <c r="A98" s="4" t="s">
        <v>44</v>
      </c>
      <c r="B98" s="8"/>
      <c r="C98" s="25"/>
      <c r="D98" s="11"/>
      <c r="E98" s="25"/>
      <c r="F98" s="11"/>
      <c r="G98" s="25"/>
      <c r="H98" s="11"/>
      <c r="I98" s="25"/>
      <c r="J98" s="11"/>
      <c r="K98" s="25"/>
      <c r="L98" s="11"/>
      <c r="M98" s="25"/>
      <c r="N98" s="11"/>
      <c r="O98" s="25"/>
      <c r="P98" s="16">
        <f t="shared" si="4"/>
        <v>0</v>
      </c>
      <c r="Q98" s="40"/>
      <c r="R98" s="14" t="s">
        <v>141</v>
      </c>
    </row>
    <row r="99" spans="1:20" ht="12.75">
      <c r="A99" s="4" t="s">
        <v>45</v>
      </c>
      <c r="B99" s="8"/>
      <c r="C99" s="25"/>
      <c r="D99" s="11"/>
      <c r="E99" s="25"/>
      <c r="F99" s="11"/>
      <c r="G99" s="25"/>
      <c r="H99" s="11"/>
      <c r="I99" s="25"/>
      <c r="J99" s="11"/>
      <c r="K99" s="25"/>
      <c r="L99" s="11"/>
      <c r="M99" s="25"/>
      <c r="N99" s="11"/>
      <c r="O99" s="25"/>
      <c r="P99" s="16">
        <f t="shared" si="4"/>
        <v>0</v>
      </c>
      <c r="Q99" s="40"/>
      <c r="R99">
        <f>B3</f>
        <v>76</v>
      </c>
      <c r="S99" t="s">
        <v>196</v>
      </c>
      <c r="T99" t="s">
        <v>504</v>
      </c>
    </row>
    <row r="100" spans="1:20" ht="12.75">
      <c r="A100" s="4" t="s">
        <v>46</v>
      </c>
      <c r="B100" s="8"/>
      <c r="C100" s="25"/>
      <c r="D100" s="11"/>
      <c r="E100" s="25"/>
      <c r="F100" s="11"/>
      <c r="G100" s="25"/>
      <c r="H100" s="11"/>
      <c r="I100" s="25"/>
      <c r="J100" s="11"/>
      <c r="K100" s="25"/>
      <c r="L100" s="11"/>
      <c r="M100" s="25"/>
      <c r="N100" s="11"/>
      <c r="O100" s="25"/>
      <c r="P100" s="16">
        <f t="shared" si="4"/>
        <v>0</v>
      </c>
      <c r="Q100" s="40"/>
      <c r="R100">
        <f>D3</f>
        <v>75</v>
      </c>
      <c r="S100" t="s">
        <v>196</v>
      </c>
      <c r="T100" t="s">
        <v>505</v>
      </c>
    </row>
    <row r="101" spans="1:20" ht="12.75">
      <c r="A101" s="4" t="s">
        <v>47</v>
      </c>
      <c r="B101" s="8"/>
      <c r="C101" s="25"/>
      <c r="D101" s="11"/>
      <c r="E101" s="25"/>
      <c r="F101" s="11"/>
      <c r="G101" s="25"/>
      <c r="H101" s="11"/>
      <c r="I101" s="25"/>
      <c r="J101" s="11"/>
      <c r="K101" s="25"/>
      <c r="L101" s="11"/>
      <c r="M101" s="25"/>
      <c r="N101" s="11"/>
      <c r="O101" s="25"/>
      <c r="P101" s="16">
        <f t="shared" si="4"/>
        <v>0</v>
      </c>
      <c r="Q101" s="40"/>
      <c r="R101">
        <f>F3</f>
        <v>74</v>
      </c>
      <c r="S101" t="s">
        <v>196</v>
      </c>
      <c r="T101" t="s">
        <v>506</v>
      </c>
    </row>
    <row r="102" spans="1:20" ht="12.75">
      <c r="A102" s="4" t="s">
        <v>48</v>
      </c>
      <c r="B102" s="8"/>
      <c r="C102" s="25"/>
      <c r="D102" s="11"/>
      <c r="E102" s="25"/>
      <c r="F102" s="11"/>
      <c r="G102" s="25"/>
      <c r="H102" s="11"/>
      <c r="I102" s="25"/>
      <c r="J102" s="11"/>
      <c r="K102" s="25"/>
      <c r="L102" s="11"/>
      <c r="M102" s="25"/>
      <c r="N102" s="11"/>
      <c r="O102" s="25"/>
      <c r="P102" s="16">
        <f t="shared" si="4"/>
        <v>0</v>
      </c>
      <c r="Q102" s="40"/>
      <c r="R102">
        <f>H3</f>
        <v>75</v>
      </c>
      <c r="S102" t="s">
        <v>196</v>
      </c>
      <c r="T102" t="s">
        <v>507</v>
      </c>
    </row>
    <row r="103" spans="1:20" ht="12.75">
      <c r="A103" s="4" t="s">
        <v>49</v>
      </c>
      <c r="B103" s="8"/>
      <c r="C103" s="25"/>
      <c r="D103" s="11"/>
      <c r="E103" s="25"/>
      <c r="F103" s="11"/>
      <c r="G103" s="25"/>
      <c r="H103" s="11"/>
      <c r="I103" s="25"/>
      <c r="J103" s="11"/>
      <c r="K103" s="25"/>
      <c r="L103" s="11"/>
      <c r="M103" s="25"/>
      <c r="N103" s="11"/>
      <c r="O103" s="25"/>
      <c r="P103" s="16">
        <f t="shared" si="4"/>
        <v>0</v>
      </c>
      <c r="Q103" s="40"/>
      <c r="R103">
        <f>J3</f>
        <v>75</v>
      </c>
      <c r="S103" t="s">
        <v>196</v>
      </c>
      <c r="T103" t="s">
        <v>508</v>
      </c>
    </row>
    <row r="104" spans="1:20" ht="12.75">
      <c r="A104" s="4" t="s">
        <v>50</v>
      </c>
      <c r="B104" s="8"/>
      <c r="C104" s="25"/>
      <c r="D104" s="11"/>
      <c r="E104" s="25"/>
      <c r="F104" s="11"/>
      <c r="G104" s="25"/>
      <c r="H104" s="11"/>
      <c r="I104" s="25"/>
      <c r="J104" s="11"/>
      <c r="K104" s="25"/>
      <c r="L104" s="11"/>
      <c r="M104" s="25"/>
      <c r="N104" s="11"/>
      <c r="O104" s="25"/>
      <c r="P104" s="16">
        <f t="shared" si="4"/>
        <v>0</v>
      </c>
      <c r="Q104" s="40"/>
      <c r="R104">
        <f>L3</f>
        <v>76</v>
      </c>
      <c r="S104" t="s">
        <v>196</v>
      </c>
      <c r="T104" t="s">
        <v>509</v>
      </c>
    </row>
    <row r="105" spans="1:20" ht="12.75">
      <c r="A105" s="4" t="s">
        <v>51</v>
      </c>
      <c r="B105" s="8"/>
      <c r="C105" s="25"/>
      <c r="D105" s="11"/>
      <c r="E105" s="25"/>
      <c r="F105" s="11"/>
      <c r="G105" s="25"/>
      <c r="H105" s="11"/>
      <c r="I105" s="25"/>
      <c r="J105" s="11"/>
      <c r="K105" s="25"/>
      <c r="L105" s="11"/>
      <c r="M105" s="25"/>
      <c r="N105" s="11"/>
      <c r="O105" s="25"/>
      <c r="P105" s="16">
        <f t="shared" si="4"/>
        <v>0</v>
      </c>
      <c r="Q105" s="40"/>
      <c r="R105">
        <f>N3</f>
        <v>75</v>
      </c>
      <c r="S105" t="s">
        <v>196</v>
      </c>
      <c r="T105" t="s">
        <v>510</v>
      </c>
    </row>
    <row r="106" spans="1:17" ht="12.75">
      <c r="A106" s="4" t="s">
        <v>52</v>
      </c>
      <c r="B106" s="8"/>
      <c r="C106" s="25"/>
      <c r="D106" s="11"/>
      <c r="E106" s="25"/>
      <c r="F106" s="11"/>
      <c r="G106" s="25"/>
      <c r="H106" s="11"/>
      <c r="I106" s="25"/>
      <c r="J106" s="11"/>
      <c r="K106" s="25"/>
      <c r="L106" s="11"/>
      <c r="M106" s="25"/>
      <c r="N106" s="11"/>
      <c r="O106" s="25"/>
      <c r="P106" s="16">
        <f t="shared" si="4"/>
        <v>0</v>
      </c>
      <c r="Q106" s="40"/>
    </row>
    <row r="107" spans="1:17" ht="12.75">
      <c r="A107" s="4" t="s">
        <v>53</v>
      </c>
      <c r="B107" s="8"/>
      <c r="C107" s="25"/>
      <c r="D107" s="11"/>
      <c r="E107" s="25"/>
      <c r="F107" s="11"/>
      <c r="G107" s="25"/>
      <c r="H107" s="11"/>
      <c r="I107" s="25"/>
      <c r="J107" s="11"/>
      <c r="K107" s="25"/>
      <c r="L107" s="11"/>
      <c r="M107" s="25"/>
      <c r="N107" s="11"/>
      <c r="O107" s="25"/>
      <c r="P107" s="16">
        <f t="shared" si="4"/>
        <v>0</v>
      </c>
      <c r="Q107" s="40"/>
    </row>
    <row r="108" spans="1:17" ht="12.75">
      <c r="A108" s="4" t="s">
        <v>54</v>
      </c>
      <c r="B108" s="8"/>
      <c r="C108" s="25"/>
      <c r="D108" s="11"/>
      <c r="E108" s="25"/>
      <c r="F108" s="11"/>
      <c r="G108" s="25"/>
      <c r="H108" s="11"/>
      <c r="I108" s="25"/>
      <c r="J108" s="11"/>
      <c r="K108" s="25"/>
      <c r="L108" s="11"/>
      <c r="M108" s="25"/>
      <c r="N108" s="11"/>
      <c r="O108" s="25"/>
      <c r="P108" s="16">
        <f t="shared" si="4"/>
        <v>0</v>
      </c>
      <c r="Q108" s="40"/>
    </row>
    <row r="109" spans="1:17" ht="12.75">
      <c r="A109" s="4" t="s">
        <v>55</v>
      </c>
      <c r="B109" s="8"/>
      <c r="C109" s="25"/>
      <c r="D109" s="11"/>
      <c r="E109" s="25"/>
      <c r="F109" s="11"/>
      <c r="G109" s="25"/>
      <c r="H109" s="11"/>
      <c r="I109" s="25"/>
      <c r="J109" s="11"/>
      <c r="K109" s="25"/>
      <c r="L109" s="11"/>
      <c r="M109" s="25"/>
      <c r="N109" s="11"/>
      <c r="O109" s="25"/>
      <c r="P109" s="16">
        <f t="shared" si="4"/>
        <v>0</v>
      </c>
      <c r="Q109" s="40"/>
    </row>
    <row r="110" spans="1:17" ht="12.75">
      <c r="A110" s="4" t="s">
        <v>56</v>
      </c>
      <c r="B110" s="8"/>
      <c r="C110" s="25"/>
      <c r="D110" s="11"/>
      <c r="E110" s="25"/>
      <c r="F110" s="11"/>
      <c r="G110" s="25"/>
      <c r="H110" s="11"/>
      <c r="I110" s="25"/>
      <c r="J110" s="11"/>
      <c r="K110" s="25"/>
      <c r="L110" s="11"/>
      <c r="M110" s="25"/>
      <c r="N110" s="11"/>
      <c r="O110" s="25"/>
      <c r="P110" s="16">
        <f t="shared" si="4"/>
        <v>0</v>
      </c>
      <c r="Q110" s="40"/>
    </row>
    <row r="111" spans="1:17" ht="12.75">
      <c r="A111" s="4" t="s">
        <v>57</v>
      </c>
      <c r="B111" s="8"/>
      <c r="C111" s="25"/>
      <c r="D111" s="11"/>
      <c r="E111" s="25"/>
      <c r="F111" s="11"/>
      <c r="G111" s="25"/>
      <c r="H111" s="11"/>
      <c r="I111" s="25"/>
      <c r="J111" s="11"/>
      <c r="K111" s="25"/>
      <c r="L111" s="11"/>
      <c r="M111" s="25"/>
      <c r="N111" s="11"/>
      <c r="O111" s="25"/>
      <c r="P111" s="16">
        <f t="shared" si="4"/>
        <v>0</v>
      </c>
      <c r="Q111" s="40"/>
    </row>
    <row r="112" spans="1:17" ht="12.75">
      <c r="A112" s="4" t="s">
        <v>58</v>
      </c>
      <c r="B112" s="8"/>
      <c r="C112" s="25"/>
      <c r="D112" s="11"/>
      <c r="E112" s="25"/>
      <c r="F112" s="11"/>
      <c r="G112" s="25"/>
      <c r="H112" s="11"/>
      <c r="I112" s="25"/>
      <c r="J112" s="11"/>
      <c r="K112" s="25"/>
      <c r="L112" s="11"/>
      <c r="M112" s="25"/>
      <c r="N112" s="11"/>
      <c r="O112" s="25"/>
      <c r="P112" s="16">
        <f t="shared" si="4"/>
        <v>0</v>
      </c>
      <c r="Q112" s="40"/>
    </row>
    <row r="113" spans="1:17" ht="12.75">
      <c r="A113" s="4" t="s">
        <v>59</v>
      </c>
      <c r="B113" s="8"/>
      <c r="C113" s="25"/>
      <c r="D113" s="11"/>
      <c r="E113" s="25"/>
      <c r="F113" s="11"/>
      <c r="G113" s="25"/>
      <c r="H113" s="11"/>
      <c r="I113" s="25"/>
      <c r="J113" s="11"/>
      <c r="K113" s="25"/>
      <c r="L113" s="11"/>
      <c r="M113" s="25"/>
      <c r="N113" s="11"/>
      <c r="O113" s="25"/>
      <c r="P113" s="16">
        <f t="shared" si="4"/>
        <v>0</v>
      </c>
      <c r="Q113" s="40"/>
    </row>
    <row r="114" spans="1:17" ht="12.75">
      <c r="A114" s="4" t="s">
        <v>60</v>
      </c>
      <c r="B114" s="8"/>
      <c r="C114" s="25"/>
      <c r="D114" s="11"/>
      <c r="E114" s="25"/>
      <c r="F114" s="11"/>
      <c r="G114" s="25"/>
      <c r="H114" s="11"/>
      <c r="I114" s="25"/>
      <c r="J114" s="11"/>
      <c r="K114" s="25"/>
      <c r="L114" s="11"/>
      <c r="M114" s="25"/>
      <c r="N114" s="11"/>
      <c r="O114" s="25"/>
      <c r="P114" s="16">
        <f t="shared" si="4"/>
        <v>0</v>
      </c>
      <c r="Q114" s="40"/>
    </row>
    <row r="115" spans="1:17" ht="12.75">
      <c r="A115" s="4" t="s">
        <v>61</v>
      </c>
      <c r="B115" s="8"/>
      <c r="C115" s="25"/>
      <c r="D115" s="11"/>
      <c r="E115" s="25"/>
      <c r="F115" s="11"/>
      <c r="G115" s="25"/>
      <c r="H115" s="11"/>
      <c r="I115" s="25"/>
      <c r="J115" s="11"/>
      <c r="K115" s="25"/>
      <c r="L115" s="11"/>
      <c r="M115" s="25"/>
      <c r="N115" s="11"/>
      <c r="O115" s="25"/>
      <c r="P115" s="16">
        <f t="shared" si="4"/>
        <v>0</v>
      </c>
      <c r="Q115" s="40"/>
    </row>
    <row r="116" spans="1:17" ht="12.75">
      <c r="A116" s="4" t="s">
        <v>62</v>
      </c>
      <c r="B116" s="8"/>
      <c r="C116" s="25"/>
      <c r="D116" s="11"/>
      <c r="E116" s="25"/>
      <c r="F116" s="11"/>
      <c r="G116" s="25"/>
      <c r="H116" s="11"/>
      <c r="I116" s="25"/>
      <c r="J116" s="11"/>
      <c r="K116" s="25"/>
      <c r="L116" s="11"/>
      <c r="M116" s="25"/>
      <c r="N116" s="11"/>
      <c r="O116" s="25"/>
      <c r="P116" s="16">
        <f t="shared" si="4"/>
        <v>0</v>
      </c>
      <c r="Q116" s="40"/>
    </row>
    <row r="117" spans="1:17" ht="12.75">
      <c r="A117" s="4" t="s">
        <v>63</v>
      </c>
      <c r="B117" s="8"/>
      <c r="C117" s="25"/>
      <c r="D117" s="11"/>
      <c r="E117" s="25"/>
      <c r="F117" s="11"/>
      <c r="G117" s="25"/>
      <c r="H117" s="11"/>
      <c r="I117" s="25"/>
      <c r="J117" s="11"/>
      <c r="K117" s="25"/>
      <c r="L117" s="11"/>
      <c r="M117" s="25"/>
      <c r="N117" s="11"/>
      <c r="O117" s="25"/>
      <c r="P117" s="16">
        <f t="shared" si="4"/>
        <v>0</v>
      </c>
      <c r="Q117" s="40"/>
    </row>
    <row r="118" spans="1:17" ht="12.75">
      <c r="A118" s="4" t="s">
        <v>64</v>
      </c>
      <c r="B118" s="8"/>
      <c r="C118" s="25"/>
      <c r="D118" s="11"/>
      <c r="E118" s="25"/>
      <c r="F118" s="11"/>
      <c r="G118" s="25"/>
      <c r="H118" s="11"/>
      <c r="I118" s="25"/>
      <c r="J118" s="11"/>
      <c r="K118" s="25"/>
      <c r="L118" s="11"/>
      <c r="M118" s="25"/>
      <c r="N118" s="11"/>
      <c r="O118" s="25"/>
      <c r="P118" s="16">
        <f t="shared" si="4"/>
        <v>0</v>
      </c>
      <c r="Q118" s="40"/>
    </row>
    <row r="119" spans="1:17" ht="12.75">
      <c r="A119" s="4" t="s">
        <v>65</v>
      </c>
      <c r="B119" s="8"/>
      <c r="C119" s="25"/>
      <c r="D119" s="11"/>
      <c r="E119" s="25"/>
      <c r="F119" s="11"/>
      <c r="G119" s="25"/>
      <c r="H119" s="11"/>
      <c r="I119" s="25"/>
      <c r="J119" s="11"/>
      <c r="K119" s="25"/>
      <c r="L119" s="11"/>
      <c r="M119" s="25"/>
      <c r="N119" s="11"/>
      <c r="O119" s="25"/>
      <c r="P119" s="16">
        <f t="shared" si="4"/>
        <v>0</v>
      </c>
      <c r="Q119" s="40"/>
    </row>
    <row r="120" spans="1:17" ht="12.75">
      <c r="A120" s="4" t="s">
        <v>176</v>
      </c>
      <c r="B120" s="8"/>
      <c r="C120" s="25"/>
      <c r="D120" s="11"/>
      <c r="E120" s="25"/>
      <c r="F120" s="11"/>
      <c r="G120" s="25"/>
      <c r="H120" s="11"/>
      <c r="I120" s="25"/>
      <c r="J120" s="11"/>
      <c r="K120" s="25"/>
      <c r="L120" s="11"/>
      <c r="M120" s="25"/>
      <c r="N120" s="11"/>
      <c r="O120" s="25"/>
      <c r="P120" s="16">
        <f t="shared" si="4"/>
        <v>0</v>
      </c>
      <c r="Q120" s="40"/>
    </row>
    <row r="121" spans="1:17" ht="12.75">
      <c r="A121" s="4" t="s">
        <v>66</v>
      </c>
      <c r="B121" s="8"/>
      <c r="C121" s="25"/>
      <c r="D121" s="11"/>
      <c r="E121" s="25"/>
      <c r="F121" s="11"/>
      <c r="G121" s="25"/>
      <c r="H121" s="11"/>
      <c r="I121" s="25"/>
      <c r="J121" s="11"/>
      <c r="K121" s="25"/>
      <c r="L121" s="11"/>
      <c r="M121" s="25"/>
      <c r="N121" s="11"/>
      <c r="O121" s="25"/>
      <c r="P121" s="16">
        <f t="shared" si="4"/>
        <v>0</v>
      </c>
      <c r="Q121" s="40"/>
    </row>
    <row r="122" spans="1:17" ht="12.75">
      <c r="A122" s="4" t="s">
        <v>67</v>
      </c>
      <c r="B122" s="8"/>
      <c r="C122" s="25"/>
      <c r="D122" s="11"/>
      <c r="E122" s="25"/>
      <c r="F122" s="11"/>
      <c r="G122" s="25"/>
      <c r="H122" s="11"/>
      <c r="I122" s="25"/>
      <c r="J122" s="11"/>
      <c r="K122" s="25"/>
      <c r="L122" s="11"/>
      <c r="M122" s="25"/>
      <c r="N122" s="11"/>
      <c r="O122" s="25"/>
      <c r="P122" s="16">
        <f t="shared" si="4"/>
        <v>0</v>
      </c>
      <c r="Q122" s="40"/>
    </row>
    <row r="123" spans="1:17" ht="12.75">
      <c r="A123" s="4" t="s">
        <v>68</v>
      </c>
      <c r="B123" s="8"/>
      <c r="C123" s="25"/>
      <c r="D123" s="11"/>
      <c r="E123" s="25"/>
      <c r="F123" s="11"/>
      <c r="G123" s="25"/>
      <c r="H123" s="11"/>
      <c r="I123" s="25"/>
      <c r="J123" s="11"/>
      <c r="K123" s="25"/>
      <c r="L123" s="11"/>
      <c r="M123" s="25"/>
      <c r="N123" s="11"/>
      <c r="O123" s="25"/>
      <c r="P123" s="16">
        <f t="shared" si="4"/>
        <v>0</v>
      </c>
      <c r="Q123" s="40"/>
    </row>
    <row r="124" spans="1:17" ht="12.75">
      <c r="A124" s="4" t="s">
        <v>69</v>
      </c>
      <c r="B124" s="8"/>
      <c r="C124" s="25"/>
      <c r="D124" s="11"/>
      <c r="E124" s="25"/>
      <c r="F124" s="11"/>
      <c r="G124" s="25"/>
      <c r="H124" s="11"/>
      <c r="I124" s="25"/>
      <c r="J124" s="11"/>
      <c r="K124" s="25"/>
      <c r="L124" s="11"/>
      <c r="M124" s="25"/>
      <c r="N124" s="11"/>
      <c r="O124" s="25"/>
      <c r="P124" s="16">
        <f t="shared" si="4"/>
        <v>0</v>
      </c>
      <c r="Q124" s="40"/>
    </row>
    <row r="125" spans="1:17" ht="12.75">
      <c r="A125" s="4" t="s">
        <v>70</v>
      </c>
      <c r="B125" s="8"/>
      <c r="C125" s="25"/>
      <c r="D125" s="11"/>
      <c r="E125" s="25"/>
      <c r="F125" s="11"/>
      <c r="G125" s="25"/>
      <c r="H125" s="11"/>
      <c r="I125" s="25"/>
      <c r="J125" s="11"/>
      <c r="K125" s="25"/>
      <c r="L125" s="11"/>
      <c r="M125" s="25"/>
      <c r="N125" s="11"/>
      <c r="O125" s="25"/>
      <c r="P125" s="16">
        <f t="shared" si="4"/>
        <v>0</v>
      </c>
      <c r="Q125" s="40"/>
    </row>
    <row r="126" spans="1:17" ht="12.75">
      <c r="A126" s="4" t="s">
        <v>71</v>
      </c>
      <c r="B126" s="8"/>
      <c r="C126" s="25"/>
      <c r="D126" s="11"/>
      <c r="E126" s="25"/>
      <c r="F126" s="11"/>
      <c r="G126" s="25"/>
      <c r="H126" s="11"/>
      <c r="I126" s="25"/>
      <c r="J126" s="11"/>
      <c r="K126" s="25"/>
      <c r="L126" s="11"/>
      <c r="M126" s="25"/>
      <c r="N126" s="11"/>
      <c r="O126" s="25"/>
      <c r="P126" s="16">
        <f t="shared" si="4"/>
        <v>0</v>
      </c>
      <c r="Q126" s="40"/>
    </row>
    <row r="127" spans="1:17" ht="12.75">
      <c r="A127" s="4" t="s">
        <v>72</v>
      </c>
      <c r="B127" s="8"/>
      <c r="C127" s="25"/>
      <c r="D127" s="11"/>
      <c r="E127" s="25"/>
      <c r="F127" s="11"/>
      <c r="G127" s="25"/>
      <c r="H127" s="11"/>
      <c r="I127" s="25"/>
      <c r="J127" s="11"/>
      <c r="K127" s="25"/>
      <c r="L127" s="11"/>
      <c r="M127" s="25"/>
      <c r="N127" s="11"/>
      <c r="O127" s="25"/>
      <c r="P127" s="16">
        <f t="shared" si="4"/>
        <v>0</v>
      </c>
      <c r="Q127" s="40"/>
    </row>
    <row r="128" spans="1:17" ht="12.75">
      <c r="A128" s="4" t="s">
        <v>73</v>
      </c>
      <c r="B128" s="8"/>
      <c r="C128" s="25"/>
      <c r="D128" s="11"/>
      <c r="E128" s="25"/>
      <c r="F128" s="11"/>
      <c r="G128" s="25"/>
      <c r="H128" s="11"/>
      <c r="I128" s="25"/>
      <c r="J128" s="11"/>
      <c r="K128" s="25"/>
      <c r="L128" s="11"/>
      <c r="M128" s="25"/>
      <c r="N128" s="11"/>
      <c r="O128" s="25"/>
      <c r="P128" s="16">
        <f t="shared" si="4"/>
        <v>0</v>
      </c>
      <c r="Q128" s="40"/>
    </row>
    <row r="129" spans="1:17" ht="12.75">
      <c r="A129" s="4" t="s">
        <v>74</v>
      </c>
      <c r="B129" s="8"/>
      <c r="C129" s="25"/>
      <c r="D129" s="11"/>
      <c r="E129" s="25"/>
      <c r="F129" s="11"/>
      <c r="G129" s="25"/>
      <c r="H129" s="11"/>
      <c r="I129" s="25"/>
      <c r="J129" s="11"/>
      <c r="K129" s="25"/>
      <c r="L129" s="11"/>
      <c r="M129" s="25"/>
      <c r="N129" s="11"/>
      <c r="O129" s="25"/>
      <c r="P129" s="16">
        <f t="shared" si="4"/>
        <v>0</v>
      </c>
      <c r="Q129" s="40"/>
    </row>
    <row r="130" spans="1:17" ht="12.75">
      <c r="A130" s="4" t="s">
        <v>75</v>
      </c>
      <c r="B130" s="8"/>
      <c r="C130" s="25"/>
      <c r="D130" s="11"/>
      <c r="E130" s="25"/>
      <c r="F130" s="11"/>
      <c r="G130" s="25"/>
      <c r="H130" s="11"/>
      <c r="I130" s="25"/>
      <c r="J130" s="11"/>
      <c r="K130" s="25"/>
      <c r="L130" s="11"/>
      <c r="M130" s="25"/>
      <c r="N130" s="11"/>
      <c r="O130" s="25"/>
      <c r="P130" s="16">
        <f t="shared" si="4"/>
        <v>0</v>
      </c>
      <c r="Q130" s="40"/>
    </row>
    <row r="131" spans="1:17" ht="12.75">
      <c r="A131" s="4" t="s">
        <v>76</v>
      </c>
      <c r="B131" s="8"/>
      <c r="C131" s="25"/>
      <c r="D131" s="11"/>
      <c r="E131" s="25"/>
      <c r="F131" s="11"/>
      <c r="G131" s="25"/>
      <c r="H131" s="11"/>
      <c r="I131" s="25"/>
      <c r="J131" s="11"/>
      <c r="K131" s="25"/>
      <c r="L131" s="11"/>
      <c r="M131" s="25"/>
      <c r="N131" s="11"/>
      <c r="O131" s="25"/>
      <c r="P131" s="16">
        <f t="shared" si="4"/>
        <v>0</v>
      </c>
      <c r="Q131" s="40"/>
    </row>
    <row r="132" spans="1:17" ht="12.75">
      <c r="A132" s="4" t="s">
        <v>77</v>
      </c>
      <c r="B132" s="8"/>
      <c r="C132" s="25"/>
      <c r="D132" s="11"/>
      <c r="E132" s="25"/>
      <c r="F132" s="11"/>
      <c r="G132" s="25"/>
      <c r="H132" s="11"/>
      <c r="I132" s="25"/>
      <c r="J132" s="11"/>
      <c r="K132" s="25"/>
      <c r="L132" s="11"/>
      <c r="M132" s="25"/>
      <c r="N132" s="11"/>
      <c r="O132" s="25"/>
      <c r="P132" s="16">
        <f t="shared" si="4"/>
        <v>0</v>
      </c>
      <c r="Q132" s="40"/>
    </row>
    <row r="133" spans="1:17" ht="12.75">
      <c r="A133" s="4" t="s">
        <v>78</v>
      </c>
      <c r="B133" s="8"/>
      <c r="C133" s="25"/>
      <c r="D133" s="11"/>
      <c r="E133" s="25"/>
      <c r="F133" s="11"/>
      <c r="G133" s="25"/>
      <c r="H133" s="11"/>
      <c r="I133" s="25"/>
      <c r="J133" s="11"/>
      <c r="K133" s="25"/>
      <c r="L133" s="11"/>
      <c r="M133" s="25"/>
      <c r="N133" s="11"/>
      <c r="O133" s="25"/>
      <c r="P133" s="16">
        <f t="shared" si="4"/>
        <v>0</v>
      </c>
      <c r="Q133" s="40"/>
    </row>
    <row r="134" spans="1:17" ht="12.75">
      <c r="A134" s="4" t="s">
        <v>79</v>
      </c>
      <c r="B134" s="8"/>
      <c r="C134" s="25"/>
      <c r="D134" s="11"/>
      <c r="E134" s="25"/>
      <c r="F134" s="11"/>
      <c r="G134" s="25"/>
      <c r="H134" s="11"/>
      <c r="I134" s="25"/>
      <c r="J134" s="11"/>
      <c r="K134" s="25"/>
      <c r="L134" s="11"/>
      <c r="M134" s="25"/>
      <c r="N134" s="11"/>
      <c r="O134" s="25"/>
      <c r="P134" s="16">
        <f aca="true" t="shared" si="5" ref="P134:P197">SUM(B134:O134)</f>
        <v>0</v>
      </c>
      <c r="Q134" s="40"/>
    </row>
    <row r="135" spans="1:17" ht="12.75">
      <c r="A135" s="4" t="s">
        <v>80</v>
      </c>
      <c r="B135" s="8"/>
      <c r="C135" s="25"/>
      <c r="D135" s="11"/>
      <c r="E135" s="25"/>
      <c r="F135" s="11"/>
      <c r="G135" s="25"/>
      <c r="H135" s="11"/>
      <c r="I135" s="25"/>
      <c r="J135" s="11"/>
      <c r="K135" s="25"/>
      <c r="L135" s="11"/>
      <c r="M135" s="25"/>
      <c r="N135" s="11"/>
      <c r="O135" s="25"/>
      <c r="P135" s="16">
        <f t="shared" si="5"/>
        <v>0</v>
      </c>
      <c r="Q135" s="40"/>
    </row>
    <row r="136" spans="1:17" ht="12.75">
      <c r="A136" s="4" t="s">
        <v>81</v>
      </c>
      <c r="B136" s="8"/>
      <c r="C136" s="25"/>
      <c r="D136" s="11"/>
      <c r="E136" s="25"/>
      <c r="F136" s="11"/>
      <c r="G136" s="25"/>
      <c r="H136" s="11"/>
      <c r="I136" s="25"/>
      <c r="J136" s="11"/>
      <c r="K136" s="25"/>
      <c r="L136" s="11"/>
      <c r="M136" s="25"/>
      <c r="N136" s="11"/>
      <c r="O136" s="25"/>
      <c r="P136" s="16">
        <f t="shared" si="5"/>
        <v>0</v>
      </c>
      <c r="Q136" s="40"/>
    </row>
    <row r="137" spans="1:17" ht="12.75">
      <c r="A137" s="4" t="s">
        <v>82</v>
      </c>
      <c r="B137" s="8"/>
      <c r="C137" s="25"/>
      <c r="D137" s="11"/>
      <c r="E137" s="25"/>
      <c r="F137" s="11"/>
      <c r="G137" s="25"/>
      <c r="H137" s="11"/>
      <c r="I137" s="25"/>
      <c r="J137" s="11"/>
      <c r="K137" s="25"/>
      <c r="L137" s="11"/>
      <c r="M137" s="25"/>
      <c r="N137" s="11"/>
      <c r="O137" s="25"/>
      <c r="P137" s="16">
        <f t="shared" si="5"/>
        <v>0</v>
      </c>
      <c r="Q137" s="40"/>
    </row>
    <row r="138" spans="1:17" ht="12.75">
      <c r="A138" s="4" t="s">
        <v>83</v>
      </c>
      <c r="B138" s="8"/>
      <c r="C138" s="25"/>
      <c r="D138" s="11"/>
      <c r="E138" s="25"/>
      <c r="F138" s="11"/>
      <c r="G138" s="25"/>
      <c r="H138" s="11"/>
      <c r="I138" s="25"/>
      <c r="J138" s="11"/>
      <c r="K138" s="25"/>
      <c r="L138" s="11"/>
      <c r="M138" s="25"/>
      <c r="N138" s="11"/>
      <c r="O138" s="25"/>
      <c r="P138" s="16">
        <f t="shared" si="5"/>
        <v>0</v>
      </c>
      <c r="Q138" s="40"/>
    </row>
    <row r="139" spans="1:17" ht="12.75">
      <c r="A139" s="4" t="s">
        <v>84</v>
      </c>
      <c r="B139" s="8"/>
      <c r="C139" s="25"/>
      <c r="D139" s="11"/>
      <c r="E139" s="25"/>
      <c r="F139" s="11"/>
      <c r="G139" s="25"/>
      <c r="H139" s="11"/>
      <c r="I139" s="25"/>
      <c r="J139" s="11"/>
      <c r="K139" s="25"/>
      <c r="L139" s="11"/>
      <c r="M139" s="25"/>
      <c r="N139" s="11"/>
      <c r="O139" s="25"/>
      <c r="P139" s="16">
        <f t="shared" si="5"/>
        <v>0</v>
      </c>
      <c r="Q139" s="40"/>
    </row>
    <row r="140" spans="1:17" ht="12.75">
      <c r="A140" s="4" t="s">
        <v>85</v>
      </c>
      <c r="B140" s="8"/>
      <c r="C140" s="25"/>
      <c r="D140" s="11"/>
      <c r="E140" s="25"/>
      <c r="F140" s="11"/>
      <c r="G140" s="25"/>
      <c r="H140" s="11"/>
      <c r="I140" s="25"/>
      <c r="J140" s="11"/>
      <c r="K140" s="25"/>
      <c r="L140" s="11"/>
      <c r="M140" s="25"/>
      <c r="N140" s="11"/>
      <c r="O140" s="25"/>
      <c r="P140" s="16">
        <f t="shared" si="5"/>
        <v>0</v>
      </c>
      <c r="Q140" s="40"/>
    </row>
    <row r="141" spans="1:17" ht="12.75">
      <c r="A141" s="4" t="s">
        <v>86</v>
      </c>
      <c r="B141" s="8"/>
      <c r="C141" s="25"/>
      <c r="D141" s="11"/>
      <c r="E141" s="25"/>
      <c r="F141" s="11"/>
      <c r="G141" s="25"/>
      <c r="H141" s="11"/>
      <c r="I141" s="25"/>
      <c r="J141" s="11"/>
      <c r="K141" s="25"/>
      <c r="L141" s="11"/>
      <c r="M141" s="25"/>
      <c r="N141" s="11"/>
      <c r="O141" s="25"/>
      <c r="P141" s="16">
        <f t="shared" si="5"/>
        <v>0</v>
      </c>
      <c r="Q141" s="40"/>
    </row>
    <row r="142" spans="1:17" ht="12.75">
      <c r="A142" s="4" t="s">
        <v>87</v>
      </c>
      <c r="B142" s="8"/>
      <c r="C142" s="25"/>
      <c r="D142" s="11"/>
      <c r="E142" s="25"/>
      <c r="F142" s="11"/>
      <c r="G142" s="25"/>
      <c r="H142" s="11"/>
      <c r="I142" s="25"/>
      <c r="J142" s="11"/>
      <c r="K142" s="25"/>
      <c r="L142" s="11"/>
      <c r="M142" s="25"/>
      <c r="N142" s="11"/>
      <c r="O142" s="25"/>
      <c r="P142" s="16">
        <f t="shared" si="5"/>
        <v>0</v>
      </c>
      <c r="Q142" s="40"/>
    </row>
    <row r="143" spans="1:17" ht="12.75">
      <c r="A143" s="4" t="s">
        <v>88</v>
      </c>
      <c r="B143" s="8"/>
      <c r="C143" s="25"/>
      <c r="D143" s="11"/>
      <c r="E143" s="25"/>
      <c r="F143" s="11"/>
      <c r="G143" s="25"/>
      <c r="H143" s="11"/>
      <c r="I143" s="25"/>
      <c r="J143" s="11"/>
      <c r="K143" s="25"/>
      <c r="L143" s="11"/>
      <c r="M143" s="25"/>
      <c r="N143" s="11"/>
      <c r="O143" s="25"/>
      <c r="P143" s="16">
        <f t="shared" si="5"/>
        <v>0</v>
      </c>
      <c r="Q143" s="40"/>
    </row>
    <row r="144" spans="1:17" ht="12.75">
      <c r="A144" s="4" t="s">
        <v>89</v>
      </c>
      <c r="B144" s="8"/>
      <c r="C144" s="25"/>
      <c r="D144" s="11"/>
      <c r="E144" s="25"/>
      <c r="F144" s="11"/>
      <c r="G144" s="25"/>
      <c r="H144" s="11"/>
      <c r="I144" s="25"/>
      <c r="J144" s="11"/>
      <c r="K144" s="25"/>
      <c r="L144" s="11"/>
      <c r="M144" s="25"/>
      <c r="N144" s="11"/>
      <c r="O144" s="25"/>
      <c r="P144" s="16">
        <f t="shared" si="5"/>
        <v>0</v>
      </c>
      <c r="Q144" s="40"/>
    </row>
    <row r="145" spans="1:17" ht="12.75">
      <c r="A145" s="4" t="s">
        <v>90</v>
      </c>
      <c r="B145" s="8"/>
      <c r="C145" s="25"/>
      <c r="D145" s="11"/>
      <c r="E145" s="25"/>
      <c r="F145" s="11"/>
      <c r="G145" s="25"/>
      <c r="H145" s="11"/>
      <c r="I145" s="25"/>
      <c r="J145" s="11"/>
      <c r="K145" s="25"/>
      <c r="L145" s="11"/>
      <c r="M145" s="25"/>
      <c r="N145" s="11"/>
      <c r="O145" s="25"/>
      <c r="P145" s="16">
        <f t="shared" si="5"/>
        <v>0</v>
      </c>
      <c r="Q145" s="40"/>
    </row>
    <row r="146" spans="1:17" ht="12.75">
      <c r="A146" s="4" t="s">
        <v>91</v>
      </c>
      <c r="B146" s="8"/>
      <c r="C146" s="25"/>
      <c r="D146" s="11"/>
      <c r="E146" s="25"/>
      <c r="F146" s="11"/>
      <c r="G146" s="25"/>
      <c r="H146" s="11"/>
      <c r="I146" s="25"/>
      <c r="J146" s="11"/>
      <c r="K146" s="25"/>
      <c r="L146" s="11"/>
      <c r="M146" s="25"/>
      <c r="N146" s="11"/>
      <c r="O146" s="25"/>
      <c r="P146" s="16">
        <f t="shared" si="5"/>
        <v>0</v>
      </c>
      <c r="Q146" s="40"/>
    </row>
    <row r="147" spans="1:17" ht="12.75">
      <c r="A147" s="4" t="s">
        <v>92</v>
      </c>
      <c r="B147" s="8"/>
      <c r="C147" s="25"/>
      <c r="D147" s="11"/>
      <c r="E147" s="25"/>
      <c r="F147" s="11"/>
      <c r="G147" s="25"/>
      <c r="H147" s="11"/>
      <c r="I147" s="25"/>
      <c r="J147" s="11"/>
      <c r="K147" s="25"/>
      <c r="L147" s="11"/>
      <c r="M147" s="25"/>
      <c r="N147" s="11"/>
      <c r="O147" s="25"/>
      <c r="P147" s="16">
        <f t="shared" si="5"/>
        <v>0</v>
      </c>
      <c r="Q147" s="40"/>
    </row>
    <row r="148" spans="1:17" ht="12.75">
      <c r="A148" s="4" t="s">
        <v>93</v>
      </c>
      <c r="B148" s="8"/>
      <c r="C148" s="25"/>
      <c r="D148" s="11"/>
      <c r="E148" s="25"/>
      <c r="F148" s="11"/>
      <c r="G148" s="25"/>
      <c r="H148" s="11"/>
      <c r="I148" s="25"/>
      <c r="J148" s="11"/>
      <c r="K148" s="25"/>
      <c r="L148" s="11"/>
      <c r="M148" s="25"/>
      <c r="N148" s="11"/>
      <c r="O148" s="25"/>
      <c r="P148" s="16">
        <f t="shared" si="5"/>
        <v>0</v>
      </c>
      <c r="Q148" s="40"/>
    </row>
    <row r="149" spans="1:17" ht="12.75">
      <c r="A149" s="4" t="s">
        <v>94</v>
      </c>
      <c r="B149" s="8"/>
      <c r="C149" s="25"/>
      <c r="D149" s="11"/>
      <c r="E149" s="25"/>
      <c r="F149" s="11"/>
      <c r="G149" s="25"/>
      <c r="H149" s="11"/>
      <c r="I149" s="25"/>
      <c r="J149" s="11"/>
      <c r="K149" s="25"/>
      <c r="L149" s="11"/>
      <c r="M149" s="25"/>
      <c r="N149" s="11"/>
      <c r="O149" s="25"/>
      <c r="P149" s="16">
        <f t="shared" si="5"/>
        <v>0</v>
      </c>
      <c r="Q149" s="40"/>
    </row>
    <row r="150" spans="1:17" ht="12.75">
      <c r="A150" s="4" t="s">
        <v>95</v>
      </c>
      <c r="B150" s="8"/>
      <c r="C150" s="25"/>
      <c r="D150" s="11"/>
      <c r="E150" s="25"/>
      <c r="F150" s="11"/>
      <c r="G150" s="25"/>
      <c r="H150" s="11"/>
      <c r="I150" s="25"/>
      <c r="J150" s="11"/>
      <c r="K150" s="25"/>
      <c r="L150" s="11"/>
      <c r="M150" s="25"/>
      <c r="N150" s="11"/>
      <c r="O150" s="25"/>
      <c r="P150" s="16">
        <f t="shared" si="5"/>
        <v>0</v>
      </c>
      <c r="Q150" s="40"/>
    </row>
    <row r="151" spans="1:17" ht="12.75">
      <c r="A151" s="4" t="s">
        <v>96</v>
      </c>
      <c r="B151" s="8"/>
      <c r="C151" s="25"/>
      <c r="D151" s="11"/>
      <c r="E151" s="25"/>
      <c r="F151" s="11"/>
      <c r="G151" s="25"/>
      <c r="H151" s="11"/>
      <c r="I151" s="25"/>
      <c r="J151" s="11"/>
      <c r="K151" s="25"/>
      <c r="L151" s="11"/>
      <c r="M151" s="25"/>
      <c r="N151" s="11"/>
      <c r="O151" s="25"/>
      <c r="P151" s="16">
        <f t="shared" si="5"/>
        <v>0</v>
      </c>
      <c r="Q151" s="40"/>
    </row>
    <row r="152" spans="1:17" ht="12.75">
      <c r="A152" s="4" t="s">
        <v>97</v>
      </c>
      <c r="B152" s="8"/>
      <c r="C152" s="25"/>
      <c r="D152" s="11"/>
      <c r="E152" s="25"/>
      <c r="F152" s="11"/>
      <c r="G152" s="25"/>
      <c r="H152" s="11"/>
      <c r="I152" s="25"/>
      <c r="J152" s="11"/>
      <c r="K152" s="25"/>
      <c r="L152" s="11"/>
      <c r="M152" s="25"/>
      <c r="N152" s="11"/>
      <c r="O152" s="25"/>
      <c r="P152" s="16">
        <f t="shared" si="5"/>
        <v>0</v>
      </c>
      <c r="Q152" s="40"/>
    </row>
    <row r="153" spans="1:17" ht="12.75">
      <c r="A153" s="4" t="s">
        <v>98</v>
      </c>
      <c r="B153" s="8"/>
      <c r="C153" s="25"/>
      <c r="D153" s="11"/>
      <c r="E153" s="25"/>
      <c r="F153" s="11"/>
      <c r="G153" s="25"/>
      <c r="H153" s="11"/>
      <c r="I153" s="25"/>
      <c r="J153" s="11"/>
      <c r="K153" s="25"/>
      <c r="L153" s="11"/>
      <c r="M153" s="25"/>
      <c r="N153" s="11"/>
      <c r="O153" s="25"/>
      <c r="P153" s="16">
        <f t="shared" si="5"/>
        <v>0</v>
      </c>
      <c r="Q153" s="40"/>
    </row>
    <row r="154" spans="1:17" ht="12.75">
      <c r="A154" s="4" t="s">
        <v>99</v>
      </c>
      <c r="B154" s="8"/>
      <c r="C154" s="25"/>
      <c r="D154" s="11"/>
      <c r="E154" s="25"/>
      <c r="F154" s="11"/>
      <c r="G154" s="25"/>
      <c r="H154" s="11"/>
      <c r="I154" s="25"/>
      <c r="J154" s="11"/>
      <c r="K154" s="25"/>
      <c r="L154" s="11"/>
      <c r="M154" s="25"/>
      <c r="N154" s="11"/>
      <c r="O154" s="25"/>
      <c r="P154" s="16">
        <f t="shared" si="5"/>
        <v>0</v>
      </c>
      <c r="Q154" s="40"/>
    </row>
    <row r="155" spans="1:17" ht="12.75">
      <c r="A155" s="4" t="s">
        <v>1</v>
      </c>
      <c r="B155" s="8"/>
      <c r="C155" s="25"/>
      <c r="D155" s="11"/>
      <c r="E155" s="25"/>
      <c r="F155" s="11"/>
      <c r="G155" s="25"/>
      <c r="H155" s="11"/>
      <c r="I155" s="25"/>
      <c r="J155" s="11"/>
      <c r="K155" s="25"/>
      <c r="L155" s="11"/>
      <c r="M155" s="25"/>
      <c r="N155" s="11"/>
      <c r="O155" s="25"/>
      <c r="P155" s="16">
        <f t="shared" si="5"/>
        <v>0</v>
      </c>
      <c r="Q155" s="40"/>
    </row>
    <row r="156" spans="1:17" ht="12.75">
      <c r="A156" s="4" t="s">
        <v>2</v>
      </c>
      <c r="B156" s="8"/>
      <c r="C156" s="25"/>
      <c r="D156" s="11"/>
      <c r="E156" s="25"/>
      <c r="F156" s="11"/>
      <c r="G156" s="25"/>
      <c r="H156" s="11"/>
      <c r="I156" s="25"/>
      <c r="J156" s="11"/>
      <c r="K156" s="25"/>
      <c r="L156" s="11"/>
      <c r="M156" s="25"/>
      <c r="N156" s="11"/>
      <c r="O156" s="25"/>
      <c r="P156" s="16">
        <f t="shared" si="5"/>
        <v>0</v>
      </c>
      <c r="Q156" s="40"/>
    </row>
    <row r="157" spans="1:17" ht="12.75">
      <c r="A157" s="4" t="s">
        <v>3</v>
      </c>
      <c r="B157" s="8"/>
      <c r="C157" s="25"/>
      <c r="D157" s="11"/>
      <c r="E157" s="25"/>
      <c r="F157" s="11"/>
      <c r="G157" s="25"/>
      <c r="H157" s="11"/>
      <c r="I157" s="25"/>
      <c r="J157" s="11"/>
      <c r="K157" s="25"/>
      <c r="L157" s="11"/>
      <c r="M157" s="25"/>
      <c r="N157" s="11"/>
      <c r="O157" s="25"/>
      <c r="P157" s="16">
        <f t="shared" si="5"/>
        <v>0</v>
      </c>
      <c r="Q157" s="40"/>
    </row>
    <row r="158" spans="1:17" ht="12.75">
      <c r="A158" s="4" t="s">
        <v>4</v>
      </c>
      <c r="B158" s="8"/>
      <c r="C158" s="25"/>
      <c r="D158" s="11"/>
      <c r="E158" s="25"/>
      <c r="F158" s="11"/>
      <c r="G158" s="25"/>
      <c r="H158" s="11"/>
      <c r="I158" s="25"/>
      <c r="J158" s="11"/>
      <c r="K158" s="25"/>
      <c r="L158" s="11"/>
      <c r="M158" s="25"/>
      <c r="N158" s="11"/>
      <c r="O158" s="25"/>
      <c r="P158" s="16">
        <f t="shared" si="5"/>
        <v>0</v>
      </c>
      <c r="Q158" s="40"/>
    </row>
    <row r="159" spans="1:17" ht="12.75">
      <c r="A159" s="4" t="s">
        <v>5</v>
      </c>
      <c r="B159" s="8"/>
      <c r="C159" s="25"/>
      <c r="D159" s="11"/>
      <c r="E159" s="25"/>
      <c r="F159" s="11"/>
      <c r="G159" s="25"/>
      <c r="H159" s="11"/>
      <c r="I159" s="25"/>
      <c r="J159" s="11"/>
      <c r="K159" s="25"/>
      <c r="L159" s="11"/>
      <c r="M159" s="25"/>
      <c r="N159" s="11"/>
      <c r="O159" s="25"/>
      <c r="P159" s="16">
        <f t="shared" si="5"/>
        <v>0</v>
      </c>
      <c r="Q159" s="40"/>
    </row>
    <row r="160" spans="1:17" ht="12.75">
      <c r="A160" s="4" t="s">
        <v>6</v>
      </c>
      <c r="B160" s="8"/>
      <c r="C160" s="25"/>
      <c r="D160" s="11"/>
      <c r="E160" s="25"/>
      <c r="F160" s="11"/>
      <c r="G160" s="25"/>
      <c r="H160" s="11"/>
      <c r="I160" s="25"/>
      <c r="J160" s="11"/>
      <c r="K160" s="25"/>
      <c r="L160" s="11"/>
      <c r="M160" s="25"/>
      <c r="N160" s="11"/>
      <c r="O160" s="25"/>
      <c r="P160" s="16">
        <f t="shared" si="5"/>
        <v>0</v>
      </c>
      <c r="Q160" s="40"/>
    </row>
    <row r="161" spans="1:17" ht="12.75">
      <c r="A161" s="4" t="s">
        <v>7</v>
      </c>
      <c r="B161" s="8"/>
      <c r="C161" s="25"/>
      <c r="D161" s="11"/>
      <c r="E161" s="25"/>
      <c r="F161" s="11"/>
      <c r="G161" s="25"/>
      <c r="H161" s="11"/>
      <c r="I161" s="25"/>
      <c r="J161" s="11"/>
      <c r="K161" s="25"/>
      <c r="L161" s="11"/>
      <c r="M161" s="25"/>
      <c r="N161" s="11"/>
      <c r="O161" s="25"/>
      <c r="P161" s="16">
        <f t="shared" si="5"/>
        <v>0</v>
      </c>
      <c r="Q161" s="40"/>
    </row>
    <row r="162" spans="1:17" ht="12.75">
      <c r="A162" s="4" t="s">
        <v>8</v>
      </c>
      <c r="B162" s="8"/>
      <c r="C162" s="25"/>
      <c r="D162" s="11"/>
      <c r="E162" s="25"/>
      <c r="F162" s="11"/>
      <c r="G162" s="25"/>
      <c r="H162" s="11"/>
      <c r="I162" s="25"/>
      <c r="J162" s="11"/>
      <c r="K162" s="25"/>
      <c r="L162" s="11"/>
      <c r="M162" s="25"/>
      <c r="N162" s="11"/>
      <c r="O162" s="25"/>
      <c r="P162" s="16">
        <f t="shared" si="5"/>
        <v>0</v>
      </c>
      <c r="Q162" s="40"/>
    </row>
    <row r="163" spans="1:17" ht="12.75">
      <c r="A163" s="4" t="s">
        <v>9</v>
      </c>
      <c r="B163" s="8"/>
      <c r="C163" s="25"/>
      <c r="D163" s="11"/>
      <c r="E163" s="25"/>
      <c r="F163" s="11"/>
      <c r="G163" s="25"/>
      <c r="H163" s="11"/>
      <c r="I163" s="25"/>
      <c r="J163" s="11"/>
      <c r="K163" s="25"/>
      <c r="L163" s="11"/>
      <c r="M163" s="25"/>
      <c r="N163" s="11"/>
      <c r="O163" s="25"/>
      <c r="P163" s="16">
        <f t="shared" si="5"/>
        <v>0</v>
      </c>
      <c r="Q163" s="40"/>
    </row>
    <row r="164" spans="1:17" ht="12.75">
      <c r="A164" s="4" t="s">
        <v>10</v>
      </c>
      <c r="B164" s="8"/>
      <c r="C164" s="25"/>
      <c r="D164" s="11"/>
      <c r="E164" s="25"/>
      <c r="F164" s="11"/>
      <c r="G164" s="25"/>
      <c r="H164" s="11"/>
      <c r="I164" s="25"/>
      <c r="J164" s="11"/>
      <c r="K164" s="25"/>
      <c r="L164" s="11"/>
      <c r="M164" s="25"/>
      <c r="N164" s="11"/>
      <c r="O164" s="25"/>
      <c r="P164" s="16">
        <f t="shared" si="5"/>
        <v>0</v>
      </c>
      <c r="Q164" s="40"/>
    </row>
    <row r="165" spans="1:17" ht="12.75">
      <c r="A165" s="4" t="s">
        <v>100</v>
      </c>
      <c r="B165" s="8"/>
      <c r="C165" s="25"/>
      <c r="D165" s="11"/>
      <c r="E165" s="25"/>
      <c r="F165" s="11"/>
      <c r="G165" s="25"/>
      <c r="H165" s="11"/>
      <c r="I165" s="25"/>
      <c r="J165" s="11"/>
      <c r="K165" s="25"/>
      <c r="L165" s="11"/>
      <c r="M165" s="25"/>
      <c r="N165" s="11"/>
      <c r="O165" s="25"/>
      <c r="P165" s="16">
        <f t="shared" si="5"/>
        <v>0</v>
      </c>
      <c r="Q165" s="40"/>
    </row>
    <row r="166" spans="1:17" ht="12.75">
      <c r="A166" s="4" t="s">
        <v>101</v>
      </c>
      <c r="B166" s="8"/>
      <c r="C166" s="25"/>
      <c r="D166" s="11"/>
      <c r="E166" s="25"/>
      <c r="F166" s="11"/>
      <c r="G166" s="25"/>
      <c r="H166" s="11"/>
      <c r="I166" s="25"/>
      <c r="J166" s="11"/>
      <c r="K166" s="25"/>
      <c r="L166" s="11"/>
      <c r="M166" s="25"/>
      <c r="N166" s="11"/>
      <c r="O166" s="25"/>
      <c r="P166" s="16">
        <f t="shared" si="5"/>
        <v>0</v>
      </c>
      <c r="Q166" s="40"/>
    </row>
    <row r="167" spans="1:17" ht="12.75">
      <c r="A167" s="4" t="s">
        <v>102</v>
      </c>
      <c r="B167" s="8"/>
      <c r="C167" s="25"/>
      <c r="D167" s="11"/>
      <c r="E167" s="25"/>
      <c r="F167" s="11"/>
      <c r="G167" s="25"/>
      <c r="H167" s="11"/>
      <c r="I167" s="25"/>
      <c r="J167" s="11"/>
      <c r="K167" s="25"/>
      <c r="L167" s="11"/>
      <c r="M167" s="25"/>
      <c r="N167" s="11"/>
      <c r="O167" s="25"/>
      <c r="P167" s="16">
        <f t="shared" si="5"/>
        <v>0</v>
      </c>
      <c r="Q167" s="40"/>
    </row>
    <row r="168" spans="1:17" ht="12.75">
      <c r="A168" s="4" t="s">
        <v>103</v>
      </c>
      <c r="B168" s="8"/>
      <c r="C168" s="25"/>
      <c r="D168" s="11"/>
      <c r="E168" s="25"/>
      <c r="F168" s="11"/>
      <c r="G168" s="25"/>
      <c r="H168" s="11"/>
      <c r="I168" s="25"/>
      <c r="J168" s="11"/>
      <c r="K168" s="25"/>
      <c r="L168" s="11"/>
      <c r="M168" s="25"/>
      <c r="N168" s="11"/>
      <c r="O168" s="25"/>
      <c r="P168" s="16">
        <f t="shared" si="5"/>
        <v>0</v>
      </c>
      <c r="Q168" s="40"/>
    </row>
    <row r="169" spans="1:17" ht="12.75">
      <c r="A169" s="4" t="s">
        <v>104</v>
      </c>
      <c r="B169" s="8"/>
      <c r="C169" s="25"/>
      <c r="D169" s="11"/>
      <c r="E169" s="25"/>
      <c r="F169" s="11"/>
      <c r="G169" s="25"/>
      <c r="H169" s="11"/>
      <c r="I169" s="25"/>
      <c r="J169" s="11"/>
      <c r="K169" s="25"/>
      <c r="L169" s="11"/>
      <c r="M169" s="25"/>
      <c r="N169" s="11"/>
      <c r="O169" s="25"/>
      <c r="P169" s="16">
        <f t="shared" si="5"/>
        <v>0</v>
      </c>
      <c r="Q169" s="40"/>
    </row>
    <row r="170" spans="1:17" ht="12.75">
      <c r="A170" s="4" t="s">
        <v>105</v>
      </c>
      <c r="B170" s="8"/>
      <c r="C170" s="25"/>
      <c r="D170" s="11"/>
      <c r="E170" s="25"/>
      <c r="F170" s="11"/>
      <c r="G170" s="25"/>
      <c r="H170" s="11"/>
      <c r="I170" s="25"/>
      <c r="J170" s="11"/>
      <c r="K170" s="25"/>
      <c r="L170" s="11"/>
      <c r="M170" s="25"/>
      <c r="N170" s="11"/>
      <c r="O170" s="25"/>
      <c r="P170" s="16">
        <f t="shared" si="5"/>
        <v>0</v>
      </c>
      <c r="Q170" s="40"/>
    </row>
    <row r="171" spans="1:17" ht="12.75">
      <c r="A171" s="4" t="s">
        <v>106</v>
      </c>
      <c r="B171" s="8"/>
      <c r="C171" s="25"/>
      <c r="D171" s="11"/>
      <c r="E171" s="25"/>
      <c r="F171" s="11"/>
      <c r="G171" s="25"/>
      <c r="H171" s="11"/>
      <c r="I171" s="25"/>
      <c r="J171" s="11"/>
      <c r="K171" s="25"/>
      <c r="L171" s="11"/>
      <c r="M171" s="25"/>
      <c r="N171" s="11"/>
      <c r="O171" s="25"/>
      <c r="P171" s="16">
        <f t="shared" si="5"/>
        <v>0</v>
      </c>
      <c r="Q171" s="40"/>
    </row>
    <row r="172" spans="1:17" ht="12.75">
      <c r="A172" s="4" t="s">
        <v>107</v>
      </c>
      <c r="B172" s="8"/>
      <c r="C172" s="25"/>
      <c r="D172" s="11"/>
      <c r="E172" s="25"/>
      <c r="F172" s="11"/>
      <c r="G172" s="25"/>
      <c r="H172" s="11"/>
      <c r="I172" s="25"/>
      <c r="J172" s="11"/>
      <c r="K172" s="25"/>
      <c r="L172" s="11"/>
      <c r="M172" s="25"/>
      <c r="N172" s="11"/>
      <c r="O172" s="25"/>
      <c r="P172" s="16">
        <f t="shared" si="5"/>
        <v>0</v>
      </c>
      <c r="Q172" s="40"/>
    </row>
    <row r="173" spans="1:17" ht="12.75">
      <c r="A173" s="4" t="s">
        <v>108</v>
      </c>
      <c r="B173" s="8"/>
      <c r="C173" s="25"/>
      <c r="D173" s="11"/>
      <c r="E173" s="25"/>
      <c r="F173" s="11"/>
      <c r="G173" s="25"/>
      <c r="H173" s="11"/>
      <c r="I173" s="25"/>
      <c r="J173" s="11"/>
      <c r="K173" s="25"/>
      <c r="L173" s="11"/>
      <c r="M173" s="25"/>
      <c r="N173" s="11"/>
      <c r="O173" s="25"/>
      <c r="P173" s="16">
        <f t="shared" si="5"/>
        <v>0</v>
      </c>
      <c r="Q173" s="40"/>
    </row>
    <row r="174" spans="1:17" ht="12.75">
      <c r="A174" s="4" t="s">
        <v>109</v>
      </c>
      <c r="B174" s="8"/>
      <c r="C174" s="25"/>
      <c r="D174" s="11"/>
      <c r="E174" s="25"/>
      <c r="F174" s="11"/>
      <c r="G174" s="25"/>
      <c r="H174" s="11"/>
      <c r="I174" s="25"/>
      <c r="J174" s="11"/>
      <c r="K174" s="25"/>
      <c r="L174" s="11"/>
      <c r="M174" s="25"/>
      <c r="N174" s="11"/>
      <c r="O174" s="25"/>
      <c r="P174" s="16">
        <f t="shared" si="5"/>
        <v>0</v>
      </c>
      <c r="Q174" s="40"/>
    </row>
    <row r="175" spans="1:17" ht="12.75">
      <c r="A175" s="4" t="s">
        <v>110</v>
      </c>
      <c r="B175" s="8"/>
      <c r="C175" s="25"/>
      <c r="D175" s="11"/>
      <c r="E175" s="25"/>
      <c r="F175" s="11"/>
      <c r="G175" s="25"/>
      <c r="H175" s="11"/>
      <c r="I175" s="25"/>
      <c r="J175" s="11"/>
      <c r="K175" s="25"/>
      <c r="L175" s="11"/>
      <c r="M175" s="25"/>
      <c r="N175" s="11"/>
      <c r="O175" s="25"/>
      <c r="P175" s="16">
        <f t="shared" si="5"/>
        <v>0</v>
      </c>
      <c r="Q175" s="40"/>
    </row>
    <row r="176" spans="1:17" ht="12.75">
      <c r="A176" s="4" t="s">
        <v>111</v>
      </c>
      <c r="B176" s="8"/>
      <c r="C176" s="25"/>
      <c r="D176" s="11"/>
      <c r="E176" s="25"/>
      <c r="F176" s="11"/>
      <c r="G176" s="25"/>
      <c r="H176" s="11"/>
      <c r="I176" s="25"/>
      <c r="J176" s="11"/>
      <c r="K176" s="25"/>
      <c r="L176" s="11"/>
      <c r="M176" s="25"/>
      <c r="N176" s="11"/>
      <c r="O176" s="25"/>
      <c r="P176" s="16">
        <f t="shared" si="5"/>
        <v>0</v>
      </c>
      <c r="Q176" s="40"/>
    </row>
    <row r="177" spans="1:17" ht="12.75">
      <c r="A177" s="4" t="s">
        <v>112</v>
      </c>
      <c r="B177" s="8"/>
      <c r="C177" s="25"/>
      <c r="D177" s="11"/>
      <c r="E177" s="25"/>
      <c r="F177" s="11"/>
      <c r="G177" s="25"/>
      <c r="H177" s="11"/>
      <c r="I177" s="25"/>
      <c r="J177" s="11"/>
      <c r="K177" s="25"/>
      <c r="L177" s="11"/>
      <c r="M177" s="25"/>
      <c r="N177" s="11"/>
      <c r="O177" s="25"/>
      <c r="P177" s="16">
        <f t="shared" si="5"/>
        <v>0</v>
      </c>
      <c r="Q177" s="40"/>
    </row>
    <row r="178" spans="1:17" ht="12.75">
      <c r="A178" s="4" t="s">
        <v>113</v>
      </c>
      <c r="B178" s="8"/>
      <c r="C178" s="25"/>
      <c r="D178" s="11"/>
      <c r="E178" s="25"/>
      <c r="F178" s="11"/>
      <c r="G178" s="25"/>
      <c r="H178" s="11"/>
      <c r="I178" s="25"/>
      <c r="J178" s="11"/>
      <c r="K178" s="25"/>
      <c r="L178" s="11"/>
      <c r="M178" s="25"/>
      <c r="N178" s="11"/>
      <c r="O178" s="25"/>
      <c r="P178" s="16">
        <f t="shared" si="5"/>
        <v>0</v>
      </c>
      <c r="Q178" s="40"/>
    </row>
    <row r="179" spans="1:17" ht="12.75">
      <c r="A179" s="4" t="s">
        <v>114</v>
      </c>
      <c r="B179" s="8"/>
      <c r="C179" s="25"/>
      <c r="D179" s="11"/>
      <c r="E179" s="25"/>
      <c r="F179" s="11"/>
      <c r="G179" s="25"/>
      <c r="H179" s="11"/>
      <c r="I179" s="25"/>
      <c r="J179" s="11"/>
      <c r="K179" s="25"/>
      <c r="L179" s="11"/>
      <c r="M179" s="25"/>
      <c r="N179" s="11"/>
      <c r="O179" s="25"/>
      <c r="P179" s="16">
        <f t="shared" si="5"/>
        <v>0</v>
      </c>
      <c r="Q179" s="40"/>
    </row>
    <row r="180" spans="1:17" ht="12.75">
      <c r="A180" s="4" t="s">
        <v>115</v>
      </c>
      <c r="B180" s="8"/>
      <c r="C180" s="25"/>
      <c r="D180" s="11"/>
      <c r="E180" s="25"/>
      <c r="F180" s="11"/>
      <c r="G180" s="25"/>
      <c r="H180" s="11"/>
      <c r="I180" s="25"/>
      <c r="J180" s="11"/>
      <c r="K180" s="25"/>
      <c r="L180" s="11"/>
      <c r="M180" s="25"/>
      <c r="N180" s="11"/>
      <c r="O180" s="25"/>
      <c r="P180" s="16">
        <f t="shared" si="5"/>
        <v>0</v>
      </c>
      <c r="Q180" s="40"/>
    </row>
    <row r="181" spans="1:17" ht="12.75">
      <c r="A181" s="4" t="s">
        <v>116</v>
      </c>
      <c r="B181" s="8"/>
      <c r="C181" s="25"/>
      <c r="D181" s="11"/>
      <c r="E181" s="25"/>
      <c r="F181" s="11"/>
      <c r="G181" s="25"/>
      <c r="H181" s="11"/>
      <c r="I181" s="25"/>
      <c r="J181" s="11"/>
      <c r="K181" s="25"/>
      <c r="L181" s="11"/>
      <c r="M181" s="25"/>
      <c r="N181" s="11"/>
      <c r="O181" s="25"/>
      <c r="P181" s="16">
        <f t="shared" si="5"/>
        <v>0</v>
      </c>
      <c r="Q181" s="40"/>
    </row>
    <row r="182" spans="1:17" ht="12.75">
      <c r="A182" s="4" t="s">
        <v>117</v>
      </c>
      <c r="B182" s="8"/>
      <c r="C182" s="25"/>
      <c r="D182" s="11"/>
      <c r="E182" s="25"/>
      <c r="F182" s="11"/>
      <c r="G182" s="25"/>
      <c r="H182" s="11"/>
      <c r="I182" s="25"/>
      <c r="J182" s="11"/>
      <c r="K182" s="25"/>
      <c r="L182" s="11"/>
      <c r="M182" s="25"/>
      <c r="N182" s="11"/>
      <c r="O182" s="25"/>
      <c r="P182" s="16">
        <f t="shared" si="5"/>
        <v>0</v>
      </c>
      <c r="Q182" s="40"/>
    </row>
    <row r="183" spans="1:17" ht="12.75">
      <c r="A183" s="4" t="s">
        <v>118</v>
      </c>
      <c r="B183" s="8"/>
      <c r="C183" s="25"/>
      <c r="D183" s="11"/>
      <c r="E183" s="25"/>
      <c r="F183" s="11"/>
      <c r="G183" s="25"/>
      <c r="H183" s="11"/>
      <c r="I183" s="25"/>
      <c r="J183" s="11"/>
      <c r="K183" s="25"/>
      <c r="L183" s="11"/>
      <c r="M183" s="25"/>
      <c r="N183" s="11"/>
      <c r="O183" s="25"/>
      <c r="P183" s="16">
        <f t="shared" si="5"/>
        <v>0</v>
      </c>
      <c r="Q183" s="40"/>
    </row>
    <row r="184" spans="1:17" ht="12.75">
      <c r="A184" s="4" t="s">
        <v>119</v>
      </c>
      <c r="B184" s="8"/>
      <c r="C184" s="25"/>
      <c r="D184" s="11"/>
      <c r="E184" s="25"/>
      <c r="F184" s="11"/>
      <c r="G184" s="25"/>
      <c r="H184" s="11"/>
      <c r="I184" s="25"/>
      <c r="J184" s="11"/>
      <c r="K184" s="25"/>
      <c r="L184" s="11"/>
      <c r="M184" s="25"/>
      <c r="N184" s="11"/>
      <c r="O184" s="25"/>
      <c r="P184" s="16">
        <f t="shared" si="5"/>
        <v>0</v>
      </c>
      <c r="Q184" s="40"/>
    </row>
    <row r="185" spans="1:17" ht="12.75">
      <c r="A185" s="4" t="s">
        <v>120</v>
      </c>
      <c r="B185" s="8"/>
      <c r="C185" s="25"/>
      <c r="D185" s="11"/>
      <c r="E185" s="25"/>
      <c r="F185" s="11"/>
      <c r="G185" s="25"/>
      <c r="H185" s="11"/>
      <c r="I185" s="25"/>
      <c r="J185" s="11"/>
      <c r="K185" s="25"/>
      <c r="L185" s="11"/>
      <c r="M185" s="25"/>
      <c r="N185" s="11"/>
      <c r="O185" s="25"/>
      <c r="P185" s="16">
        <f t="shared" si="5"/>
        <v>0</v>
      </c>
      <c r="Q185" s="40"/>
    </row>
    <row r="186" spans="1:17" ht="12.75">
      <c r="A186" s="4" t="s">
        <v>121</v>
      </c>
      <c r="B186" s="8"/>
      <c r="C186" s="25"/>
      <c r="D186" s="11"/>
      <c r="E186" s="25"/>
      <c r="F186" s="11"/>
      <c r="G186" s="25"/>
      <c r="H186" s="11"/>
      <c r="I186" s="25"/>
      <c r="J186" s="11"/>
      <c r="K186" s="25"/>
      <c r="L186" s="11"/>
      <c r="M186" s="25"/>
      <c r="N186" s="11"/>
      <c r="O186" s="25"/>
      <c r="P186" s="16">
        <f t="shared" si="5"/>
        <v>0</v>
      </c>
      <c r="Q186" s="40"/>
    </row>
    <row r="187" spans="1:17" ht="12.75">
      <c r="A187" s="4" t="s">
        <v>122</v>
      </c>
      <c r="B187" s="8"/>
      <c r="C187" s="25"/>
      <c r="D187" s="11"/>
      <c r="E187" s="25"/>
      <c r="F187" s="11"/>
      <c r="G187" s="25"/>
      <c r="H187" s="11"/>
      <c r="I187" s="25"/>
      <c r="J187" s="11"/>
      <c r="K187" s="25"/>
      <c r="L187" s="11"/>
      <c r="M187" s="25"/>
      <c r="N187" s="11"/>
      <c r="O187" s="25"/>
      <c r="P187" s="16">
        <f t="shared" si="5"/>
        <v>0</v>
      </c>
      <c r="Q187" s="40"/>
    </row>
    <row r="188" spans="1:17" ht="12.75">
      <c r="A188" s="4" t="s">
        <v>123</v>
      </c>
      <c r="B188" s="8"/>
      <c r="C188" s="25"/>
      <c r="D188" s="11"/>
      <c r="E188" s="25"/>
      <c r="F188" s="11"/>
      <c r="G188" s="25"/>
      <c r="H188" s="11"/>
      <c r="I188" s="25"/>
      <c r="J188" s="11"/>
      <c r="K188" s="25"/>
      <c r="L188" s="11"/>
      <c r="M188" s="25"/>
      <c r="N188" s="11"/>
      <c r="O188" s="25"/>
      <c r="P188" s="16">
        <f t="shared" si="5"/>
        <v>0</v>
      </c>
      <c r="Q188" s="40"/>
    </row>
    <row r="189" spans="1:17" ht="12.75">
      <c r="A189" s="4" t="s">
        <v>124</v>
      </c>
      <c r="B189" s="8"/>
      <c r="C189" s="25"/>
      <c r="D189" s="11"/>
      <c r="E189" s="25"/>
      <c r="F189" s="11"/>
      <c r="G189" s="25"/>
      <c r="H189" s="11"/>
      <c r="I189" s="25"/>
      <c r="J189" s="11"/>
      <c r="K189" s="25"/>
      <c r="L189" s="11"/>
      <c r="M189" s="25"/>
      <c r="N189" s="11"/>
      <c r="O189" s="25"/>
      <c r="P189" s="16">
        <f t="shared" si="5"/>
        <v>0</v>
      </c>
      <c r="Q189" s="40"/>
    </row>
    <row r="190" spans="1:17" ht="12.75">
      <c r="A190" s="4" t="s">
        <v>125</v>
      </c>
      <c r="B190" s="8"/>
      <c r="C190" s="25"/>
      <c r="D190" s="11"/>
      <c r="E190" s="25"/>
      <c r="F190" s="11"/>
      <c r="G190" s="25"/>
      <c r="H190" s="11"/>
      <c r="I190" s="25"/>
      <c r="J190" s="11"/>
      <c r="K190" s="25"/>
      <c r="L190" s="11"/>
      <c r="M190" s="25"/>
      <c r="N190" s="11"/>
      <c r="O190" s="25"/>
      <c r="P190" s="16">
        <f t="shared" si="5"/>
        <v>0</v>
      </c>
      <c r="Q190" s="40"/>
    </row>
    <row r="191" spans="1:17" ht="12.75">
      <c r="A191" s="4" t="s">
        <v>126</v>
      </c>
      <c r="B191" s="8"/>
      <c r="C191" s="25"/>
      <c r="D191" s="11"/>
      <c r="E191" s="25"/>
      <c r="F191" s="11"/>
      <c r="G191" s="25"/>
      <c r="H191" s="11"/>
      <c r="I191" s="25"/>
      <c r="J191" s="11"/>
      <c r="K191" s="25"/>
      <c r="L191" s="11"/>
      <c r="M191" s="25"/>
      <c r="N191" s="11"/>
      <c r="O191" s="25"/>
      <c r="P191" s="16">
        <f t="shared" si="5"/>
        <v>0</v>
      </c>
      <c r="Q191" s="40"/>
    </row>
    <row r="192" spans="1:17" ht="12.75">
      <c r="A192" s="4" t="s">
        <v>127</v>
      </c>
      <c r="B192" s="8"/>
      <c r="C192" s="25"/>
      <c r="D192" s="11"/>
      <c r="E192" s="25"/>
      <c r="F192" s="11"/>
      <c r="G192" s="25"/>
      <c r="H192" s="11"/>
      <c r="I192" s="25"/>
      <c r="J192" s="11"/>
      <c r="K192" s="25"/>
      <c r="L192" s="11"/>
      <c r="M192" s="25"/>
      <c r="N192" s="11"/>
      <c r="O192" s="25"/>
      <c r="P192" s="16">
        <f t="shared" si="5"/>
        <v>0</v>
      </c>
      <c r="Q192" s="40"/>
    </row>
    <row r="193" spans="1:17" ht="12.75">
      <c r="A193" s="4" t="s">
        <v>128</v>
      </c>
      <c r="B193" s="8"/>
      <c r="C193" s="25"/>
      <c r="D193" s="11"/>
      <c r="E193" s="25"/>
      <c r="F193" s="11"/>
      <c r="G193" s="25"/>
      <c r="H193" s="11"/>
      <c r="I193" s="25"/>
      <c r="J193" s="11"/>
      <c r="K193" s="25"/>
      <c r="L193" s="11"/>
      <c r="M193" s="25"/>
      <c r="N193" s="11"/>
      <c r="O193" s="25"/>
      <c r="P193" s="16">
        <f t="shared" si="5"/>
        <v>0</v>
      </c>
      <c r="Q193" s="40"/>
    </row>
    <row r="194" spans="1:17" ht="12.75">
      <c r="A194" s="4" t="s">
        <v>129</v>
      </c>
      <c r="B194" s="8"/>
      <c r="C194" s="25"/>
      <c r="D194" s="11"/>
      <c r="E194" s="25"/>
      <c r="F194" s="11"/>
      <c r="G194" s="25"/>
      <c r="H194" s="11"/>
      <c r="I194" s="25"/>
      <c r="J194" s="11"/>
      <c r="K194" s="25"/>
      <c r="L194" s="11"/>
      <c r="M194" s="25"/>
      <c r="N194" s="11"/>
      <c r="O194" s="25"/>
      <c r="P194" s="16">
        <f t="shared" si="5"/>
        <v>0</v>
      </c>
      <c r="Q194" s="40"/>
    </row>
    <row r="195" spans="1:17" ht="12.75">
      <c r="A195" s="4" t="s">
        <v>130</v>
      </c>
      <c r="B195" s="8"/>
      <c r="C195" s="25"/>
      <c r="D195" s="11"/>
      <c r="E195" s="25"/>
      <c r="F195" s="11"/>
      <c r="G195" s="25"/>
      <c r="H195" s="11"/>
      <c r="I195" s="25"/>
      <c r="J195" s="11"/>
      <c r="K195" s="25"/>
      <c r="L195" s="11"/>
      <c r="M195" s="25"/>
      <c r="N195" s="11"/>
      <c r="O195" s="25"/>
      <c r="P195" s="16">
        <f t="shared" si="5"/>
        <v>0</v>
      </c>
      <c r="Q195" s="40"/>
    </row>
    <row r="196" spans="1:17" ht="12.75">
      <c r="A196" s="4" t="s">
        <v>131</v>
      </c>
      <c r="B196" s="8"/>
      <c r="C196" s="25"/>
      <c r="D196" s="11"/>
      <c r="E196" s="25"/>
      <c r="F196" s="11"/>
      <c r="G196" s="25"/>
      <c r="H196" s="11"/>
      <c r="I196" s="25"/>
      <c r="J196" s="11"/>
      <c r="K196" s="25"/>
      <c r="L196" s="11"/>
      <c r="M196" s="25"/>
      <c r="N196" s="11"/>
      <c r="O196" s="25"/>
      <c r="P196" s="16">
        <f t="shared" si="5"/>
        <v>0</v>
      </c>
      <c r="Q196" s="40"/>
    </row>
    <row r="197" spans="1:17" ht="12.75">
      <c r="A197" s="4" t="s">
        <v>132</v>
      </c>
      <c r="B197" s="8"/>
      <c r="C197" s="25"/>
      <c r="D197" s="11"/>
      <c r="E197" s="25"/>
      <c r="F197" s="11"/>
      <c r="G197" s="25"/>
      <c r="H197" s="11"/>
      <c r="I197" s="25"/>
      <c r="J197" s="11"/>
      <c r="K197" s="25"/>
      <c r="L197" s="11"/>
      <c r="M197" s="25"/>
      <c r="N197" s="11"/>
      <c r="O197" s="25"/>
      <c r="P197" s="16">
        <f t="shared" si="5"/>
        <v>0</v>
      </c>
      <c r="Q197" s="40"/>
    </row>
    <row r="198" spans="1:17" ht="12.75">
      <c r="A198" s="4" t="s">
        <v>133</v>
      </c>
      <c r="B198" s="8"/>
      <c r="C198" s="25"/>
      <c r="D198" s="11"/>
      <c r="E198" s="25"/>
      <c r="F198" s="11"/>
      <c r="G198" s="25"/>
      <c r="H198" s="11"/>
      <c r="I198" s="25"/>
      <c r="J198" s="11"/>
      <c r="K198" s="25"/>
      <c r="L198" s="11"/>
      <c r="M198" s="25"/>
      <c r="N198" s="11"/>
      <c r="O198" s="25"/>
      <c r="P198" s="16">
        <f aca="true" t="shared" si="6" ref="P198:P205">SUM(B198:O198)</f>
        <v>0</v>
      </c>
      <c r="Q198" s="40"/>
    </row>
    <row r="199" spans="1:17" ht="12.75">
      <c r="A199" s="4" t="s">
        <v>134</v>
      </c>
      <c r="B199" s="8"/>
      <c r="C199" s="25"/>
      <c r="D199" s="11"/>
      <c r="E199" s="25"/>
      <c r="F199" s="11"/>
      <c r="G199" s="25"/>
      <c r="H199" s="11"/>
      <c r="I199" s="25"/>
      <c r="J199" s="11"/>
      <c r="K199" s="25"/>
      <c r="L199" s="11"/>
      <c r="M199" s="25"/>
      <c r="N199" s="11"/>
      <c r="O199" s="25"/>
      <c r="P199" s="16">
        <f t="shared" si="6"/>
        <v>0</v>
      </c>
      <c r="Q199" s="40"/>
    </row>
    <row r="200" spans="1:17" ht="12.75">
      <c r="A200" s="4" t="s">
        <v>135</v>
      </c>
      <c r="B200" s="8"/>
      <c r="C200" s="25"/>
      <c r="D200" s="11"/>
      <c r="E200" s="25"/>
      <c r="F200" s="11"/>
      <c r="G200" s="25"/>
      <c r="H200" s="11"/>
      <c r="I200" s="25"/>
      <c r="J200" s="11"/>
      <c r="K200" s="25"/>
      <c r="L200" s="11"/>
      <c r="M200" s="25"/>
      <c r="N200" s="11"/>
      <c r="O200" s="25"/>
      <c r="P200" s="16">
        <f t="shared" si="6"/>
        <v>0</v>
      </c>
      <c r="Q200" s="40"/>
    </row>
    <row r="201" spans="1:17" ht="12.75">
      <c r="A201" s="4" t="s">
        <v>136</v>
      </c>
      <c r="B201" s="8"/>
      <c r="C201" s="25"/>
      <c r="D201" s="11"/>
      <c r="E201" s="25"/>
      <c r="F201" s="11"/>
      <c r="G201" s="25"/>
      <c r="H201" s="11"/>
      <c r="I201" s="25"/>
      <c r="J201" s="11"/>
      <c r="K201" s="25"/>
      <c r="L201" s="11"/>
      <c r="M201" s="25"/>
      <c r="N201" s="11"/>
      <c r="O201" s="25"/>
      <c r="P201" s="16">
        <f t="shared" si="6"/>
        <v>0</v>
      </c>
      <c r="Q201" s="40"/>
    </row>
    <row r="202" spans="1:17" ht="12.75">
      <c r="A202" s="4" t="s">
        <v>137</v>
      </c>
      <c r="B202" s="8"/>
      <c r="C202" s="25"/>
      <c r="D202" s="11"/>
      <c r="E202" s="25"/>
      <c r="F202" s="11"/>
      <c r="G202" s="25"/>
      <c r="H202" s="11"/>
      <c r="I202" s="25"/>
      <c r="J202" s="11"/>
      <c r="K202" s="25"/>
      <c r="L202" s="11"/>
      <c r="M202" s="25"/>
      <c r="N202" s="11"/>
      <c r="O202" s="25"/>
      <c r="P202" s="16">
        <f t="shared" si="6"/>
        <v>0</v>
      </c>
      <c r="Q202" s="40"/>
    </row>
    <row r="203" spans="1:17" ht="12.75">
      <c r="A203" s="4" t="s">
        <v>138</v>
      </c>
      <c r="B203" s="8"/>
      <c r="C203" s="25"/>
      <c r="D203" s="11"/>
      <c r="E203" s="25"/>
      <c r="F203" s="11"/>
      <c r="G203" s="25"/>
      <c r="H203" s="11"/>
      <c r="I203" s="25"/>
      <c r="J203" s="11"/>
      <c r="K203" s="25"/>
      <c r="L203" s="11"/>
      <c r="M203" s="25"/>
      <c r="N203" s="11"/>
      <c r="O203" s="25"/>
      <c r="P203" s="16">
        <f t="shared" si="6"/>
        <v>0</v>
      </c>
      <c r="Q203" s="40"/>
    </row>
    <row r="204" spans="1:17" ht="12.75">
      <c r="A204" s="4" t="s">
        <v>139</v>
      </c>
      <c r="B204" s="8"/>
      <c r="C204" s="25"/>
      <c r="D204" s="11"/>
      <c r="E204" s="25"/>
      <c r="F204" s="11"/>
      <c r="G204" s="25"/>
      <c r="H204" s="11"/>
      <c r="I204" s="25"/>
      <c r="J204" s="11"/>
      <c r="K204" s="25"/>
      <c r="L204" s="11"/>
      <c r="M204" s="25"/>
      <c r="N204" s="11"/>
      <c r="O204" s="25"/>
      <c r="P204" s="16">
        <f t="shared" si="6"/>
        <v>0</v>
      </c>
      <c r="Q204" s="40"/>
    </row>
    <row r="205" spans="1:17" ht="13.5" thickBot="1">
      <c r="A205" s="4" t="s">
        <v>140</v>
      </c>
      <c r="B205" s="9"/>
      <c r="C205" s="26"/>
      <c r="D205" s="12"/>
      <c r="E205" s="26"/>
      <c r="F205" s="12"/>
      <c r="G205" s="26"/>
      <c r="H205" s="12"/>
      <c r="I205" s="26"/>
      <c r="J205" s="12"/>
      <c r="K205" s="26"/>
      <c r="L205" s="12"/>
      <c r="M205" s="26"/>
      <c r="N205" s="12"/>
      <c r="O205" s="26"/>
      <c r="P205" s="16">
        <f t="shared" si="6"/>
        <v>0</v>
      </c>
      <c r="Q205" s="40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05"/>
  <sheetViews>
    <sheetView workbookViewId="0" topLeftCell="A1">
      <pane ySplit="1545" topLeftCell="BM6" activePane="bottomLeft" state="split"/>
      <selection pane="topLeft" activeCell="Q1" sqref="Q1:Q16384"/>
      <selection pane="bottomLeft" activeCell="B6" sqref="B6"/>
    </sheetView>
  </sheetViews>
  <sheetFormatPr defaultColWidth="9.140625" defaultRowHeight="12.75"/>
  <cols>
    <col min="1" max="1" width="9.7109375" style="4" customWidth="1"/>
    <col min="2" max="2" width="7.7109375" style="1" customWidth="1"/>
    <col min="3" max="3" width="7.7109375" style="27" customWidth="1"/>
    <col min="4" max="4" width="7.7109375" style="2" customWidth="1"/>
    <col min="5" max="5" width="7.7109375" style="27" customWidth="1"/>
    <col min="6" max="6" width="7.7109375" style="2" customWidth="1"/>
    <col min="7" max="7" width="7.7109375" style="27" customWidth="1"/>
    <col min="8" max="8" width="7.7109375" style="2" customWidth="1"/>
    <col min="9" max="9" width="7.7109375" style="27" customWidth="1"/>
    <col min="10" max="10" width="7.7109375" style="2" customWidth="1"/>
    <col min="11" max="11" width="7.7109375" style="27" customWidth="1"/>
    <col min="12" max="12" width="7.7109375" style="2" customWidth="1"/>
    <col min="13" max="13" width="7.7109375" style="27" customWidth="1"/>
    <col min="14" max="14" width="7.7109375" style="2" customWidth="1"/>
    <col min="15" max="15" width="7.7109375" style="27" customWidth="1"/>
    <col min="16" max="16" width="2.8515625" style="13" customWidth="1"/>
    <col min="17" max="17" width="2.8515625" style="39" customWidth="1"/>
    <col min="19" max="19" width="1.57421875" style="0" bestFit="1" customWidth="1"/>
  </cols>
  <sheetData>
    <row r="1" spans="1:22" ht="12.75">
      <c r="A1" s="5" t="s">
        <v>142</v>
      </c>
      <c r="B1" s="18">
        <f aca="true" t="shared" si="0" ref="B1:O1">SUM(B6:B506)</f>
        <v>231</v>
      </c>
      <c r="C1" s="32">
        <f t="shared" si="0"/>
        <v>129</v>
      </c>
      <c r="D1" s="18">
        <f t="shared" si="0"/>
        <v>190</v>
      </c>
      <c r="E1" s="32">
        <f t="shared" si="0"/>
        <v>170</v>
      </c>
      <c r="F1" s="18">
        <f t="shared" si="0"/>
        <v>154</v>
      </c>
      <c r="G1" s="32">
        <f t="shared" si="0"/>
        <v>196</v>
      </c>
      <c r="H1" s="18">
        <f t="shared" si="0"/>
        <v>126</v>
      </c>
      <c r="I1" s="32">
        <f t="shared" si="0"/>
        <v>224</v>
      </c>
      <c r="J1" s="18">
        <f t="shared" si="0"/>
        <v>83</v>
      </c>
      <c r="K1" s="32">
        <f t="shared" si="0"/>
        <v>277</v>
      </c>
      <c r="L1" s="18">
        <f t="shared" si="0"/>
        <v>75</v>
      </c>
      <c r="M1" s="32">
        <f t="shared" si="0"/>
        <v>285</v>
      </c>
      <c r="N1" s="18">
        <f t="shared" si="0"/>
        <v>45</v>
      </c>
      <c r="O1" s="18">
        <f t="shared" si="0"/>
        <v>310</v>
      </c>
      <c r="V1" t="s">
        <v>265</v>
      </c>
    </row>
    <row r="2" spans="1:22" ht="12.75">
      <c r="A2" s="5" t="s">
        <v>185</v>
      </c>
      <c r="B2" s="28">
        <f>B1/(B1+C1)</f>
        <v>0.6416666666666667</v>
      </c>
      <c r="C2" s="33">
        <f>C1/(C1+B1)</f>
        <v>0.35833333333333334</v>
      </c>
      <c r="D2" s="28">
        <f>D1/(D1+E1)</f>
        <v>0.5277777777777778</v>
      </c>
      <c r="E2" s="33">
        <f>E1/(E1+D1)</f>
        <v>0.4722222222222222</v>
      </c>
      <c r="F2" s="28">
        <f>F1/(F1+G1)</f>
        <v>0.44</v>
      </c>
      <c r="G2" s="33">
        <f>G1/(G1+F1)</f>
        <v>0.56</v>
      </c>
      <c r="H2" s="28">
        <f>H1/(H1+I1)</f>
        <v>0.36</v>
      </c>
      <c r="I2" s="33">
        <f>I1/(I1+H1)</f>
        <v>0.64</v>
      </c>
      <c r="J2" s="28">
        <f>J1/(J1+K1)</f>
        <v>0.23055555555555557</v>
      </c>
      <c r="K2" s="33">
        <f>K1/(K1+J1)</f>
        <v>0.7694444444444445</v>
      </c>
      <c r="L2" s="28">
        <f>L1/(L1+M1)</f>
        <v>0.20833333333333334</v>
      </c>
      <c r="M2" s="33">
        <f>M1/(M1+L1)</f>
        <v>0.7916666666666666</v>
      </c>
      <c r="N2" s="28">
        <f>N1/(N1+O1)</f>
        <v>0.1267605633802817</v>
      </c>
      <c r="O2" s="28">
        <f>O1/(O1+N1)</f>
        <v>0.8732394366197183</v>
      </c>
      <c r="V2" t="s">
        <v>266</v>
      </c>
    </row>
    <row r="3" spans="1:22" ht="12.75">
      <c r="A3" s="6" t="s">
        <v>141</v>
      </c>
      <c r="B3" s="19">
        <f aca="true" t="shared" si="1" ref="B3:O3">COUNTA(B6:B506)</f>
        <v>72</v>
      </c>
      <c r="C3" s="34">
        <f t="shared" si="1"/>
        <v>72</v>
      </c>
      <c r="D3" s="19">
        <f t="shared" si="1"/>
        <v>72</v>
      </c>
      <c r="E3" s="19">
        <f t="shared" si="1"/>
        <v>72</v>
      </c>
      <c r="F3" s="37">
        <f t="shared" si="1"/>
        <v>70</v>
      </c>
      <c r="G3" s="34">
        <f t="shared" si="1"/>
        <v>70</v>
      </c>
      <c r="H3" s="19">
        <f t="shared" si="1"/>
        <v>70</v>
      </c>
      <c r="I3" s="34">
        <f t="shared" si="1"/>
        <v>70</v>
      </c>
      <c r="J3" s="19">
        <f t="shared" si="1"/>
        <v>72</v>
      </c>
      <c r="K3" s="34">
        <f t="shared" si="1"/>
        <v>72</v>
      </c>
      <c r="L3" s="19">
        <f t="shared" si="1"/>
        <v>72</v>
      </c>
      <c r="M3" s="34">
        <f t="shared" si="1"/>
        <v>72</v>
      </c>
      <c r="N3" s="19">
        <f t="shared" si="1"/>
        <v>71</v>
      </c>
      <c r="O3" s="19">
        <f t="shared" si="1"/>
        <v>71</v>
      </c>
      <c r="V3" t="s">
        <v>267</v>
      </c>
    </row>
    <row r="4" spans="1:22" ht="12.75">
      <c r="A4" s="6" t="s">
        <v>143</v>
      </c>
      <c r="B4" s="20">
        <f aca="true" t="shared" si="2" ref="B4:O4">COUNTIF(B6:B506,"&gt;2")/B3</f>
        <v>0.7083333333333334</v>
      </c>
      <c r="C4" s="35">
        <f t="shared" si="2"/>
        <v>0.2916666666666667</v>
      </c>
      <c r="D4" s="20">
        <f t="shared" si="2"/>
        <v>0.5277777777777778</v>
      </c>
      <c r="E4" s="35">
        <f t="shared" si="2"/>
        <v>0.4722222222222222</v>
      </c>
      <c r="F4" s="20">
        <f t="shared" si="2"/>
        <v>0.4</v>
      </c>
      <c r="G4" s="35">
        <f t="shared" si="2"/>
        <v>0.6</v>
      </c>
      <c r="H4" s="20">
        <f t="shared" si="2"/>
        <v>0.34285714285714286</v>
      </c>
      <c r="I4" s="35">
        <f t="shared" si="2"/>
        <v>0.6571428571428571</v>
      </c>
      <c r="J4" s="20">
        <f t="shared" si="2"/>
        <v>0.18055555555555555</v>
      </c>
      <c r="K4" s="35">
        <f t="shared" si="2"/>
        <v>0.8194444444444444</v>
      </c>
      <c r="L4" s="20">
        <f t="shared" si="2"/>
        <v>0.125</v>
      </c>
      <c r="M4" s="35">
        <f t="shared" si="2"/>
        <v>0.875</v>
      </c>
      <c r="N4" s="20">
        <f t="shared" si="2"/>
        <v>0.07042253521126761</v>
      </c>
      <c r="O4" s="20">
        <f t="shared" si="2"/>
        <v>0.9295774647887324</v>
      </c>
      <c r="V4" t="s">
        <v>268</v>
      </c>
    </row>
    <row r="5" spans="1:22" ht="13.5" thickBot="1">
      <c r="A5" s="3"/>
      <c r="B5" s="22" t="s">
        <v>386</v>
      </c>
      <c r="C5" s="36" t="s">
        <v>387</v>
      </c>
      <c r="D5" s="31" t="s">
        <v>388</v>
      </c>
      <c r="E5" s="36" t="s">
        <v>389</v>
      </c>
      <c r="F5" s="31" t="s">
        <v>390</v>
      </c>
      <c r="G5" s="23" t="s">
        <v>391</v>
      </c>
      <c r="H5" s="21" t="s">
        <v>392</v>
      </c>
      <c r="I5" s="23" t="s">
        <v>393</v>
      </c>
      <c r="J5" s="21" t="s">
        <v>394</v>
      </c>
      <c r="K5" s="36" t="s">
        <v>395</v>
      </c>
      <c r="L5" s="31" t="s">
        <v>396</v>
      </c>
      <c r="M5" s="36" t="s">
        <v>149</v>
      </c>
      <c r="N5" s="31" t="s">
        <v>397</v>
      </c>
      <c r="O5" s="23" t="s">
        <v>398</v>
      </c>
      <c r="V5" t="s">
        <v>269</v>
      </c>
    </row>
    <row r="6" spans="1:22" ht="12.75">
      <c r="A6" s="4" t="s">
        <v>165</v>
      </c>
      <c r="B6" s="7">
        <v>4</v>
      </c>
      <c r="C6" s="24">
        <v>1</v>
      </c>
      <c r="D6" s="10">
        <v>4</v>
      </c>
      <c r="E6" s="24">
        <v>1</v>
      </c>
      <c r="F6" s="10">
        <v>1</v>
      </c>
      <c r="G6" s="24">
        <v>4</v>
      </c>
      <c r="H6" s="10">
        <v>3</v>
      </c>
      <c r="I6" s="24">
        <v>2</v>
      </c>
      <c r="J6" s="10">
        <v>2</v>
      </c>
      <c r="K6" s="24">
        <v>3</v>
      </c>
      <c r="L6" s="10">
        <v>1</v>
      </c>
      <c r="M6" s="24">
        <v>4</v>
      </c>
      <c r="N6" s="10">
        <v>0</v>
      </c>
      <c r="O6" s="24">
        <v>5</v>
      </c>
      <c r="P6" s="16">
        <f aca="true" t="shared" si="3" ref="P6:P69">SUM(B6:O6)</f>
        <v>35</v>
      </c>
      <c r="Q6" s="40"/>
      <c r="R6" s="14" t="s">
        <v>183</v>
      </c>
      <c r="V6" t="s">
        <v>270</v>
      </c>
    </row>
    <row r="7" spans="1:22" ht="12.75">
      <c r="A7" s="4" t="s">
        <v>144</v>
      </c>
      <c r="B7" s="8">
        <v>3</v>
      </c>
      <c r="C7" s="25">
        <v>2</v>
      </c>
      <c r="D7" s="11">
        <v>0</v>
      </c>
      <c r="E7" s="25">
        <v>5</v>
      </c>
      <c r="F7" s="11">
        <v>0</v>
      </c>
      <c r="G7" s="25">
        <v>5</v>
      </c>
      <c r="H7" s="11">
        <v>2</v>
      </c>
      <c r="I7" s="25">
        <v>3</v>
      </c>
      <c r="J7" s="11">
        <v>5</v>
      </c>
      <c r="K7" s="25">
        <v>0</v>
      </c>
      <c r="L7" s="11">
        <v>0</v>
      </c>
      <c r="M7" s="25">
        <v>5</v>
      </c>
      <c r="N7" s="11">
        <v>0</v>
      </c>
      <c r="O7" s="25">
        <v>5</v>
      </c>
      <c r="P7" s="16">
        <f t="shared" si="3"/>
        <v>35</v>
      </c>
      <c r="Q7" s="40"/>
      <c r="R7">
        <f>$B1</f>
        <v>231</v>
      </c>
      <c r="S7" t="s">
        <v>196</v>
      </c>
      <c r="T7" t="str">
        <f>$V$1</f>
        <v>WiggumFan267</v>
      </c>
      <c r="V7" t="s">
        <v>271</v>
      </c>
    </row>
    <row r="8" spans="1:22" ht="12.75">
      <c r="A8" s="4" t="s">
        <v>152</v>
      </c>
      <c r="B8" s="8">
        <v>1</v>
      </c>
      <c r="C8" s="25">
        <v>4</v>
      </c>
      <c r="D8" s="11">
        <v>3</v>
      </c>
      <c r="E8" s="25">
        <v>2</v>
      </c>
      <c r="F8" s="11">
        <v>3</v>
      </c>
      <c r="G8" s="25">
        <v>2</v>
      </c>
      <c r="H8" s="11">
        <v>3</v>
      </c>
      <c r="I8" s="25">
        <v>2</v>
      </c>
      <c r="J8" s="11">
        <v>1</v>
      </c>
      <c r="K8" s="25">
        <v>4</v>
      </c>
      <c r="L8" s="11">
        <v>3</v>
      </c>
      <c r="M8" s="25">
        <v>2</v>
      </c>
      <c r="N8" s="11">
        <v>1</v>
      </c>
      <c r="O8" s="25">
        <v>4</v>
      </c>
      <c r="P8" s="16">
        <f t="shared" si="3"/>
        <v>35</v>
      </c>
      <c r="Q8" s="40"/>
      <c r="R8">
        <f>$C1</f>
        <v>129</v>
      </c>
      <c r="S8" t="s">
        <v>196</v>
      </c>
      <c r="T8" t="str">
        <f>$V$2</f>
        <v>Shaggy</v>
      </c>
      <c r="V8" t="s">
        <v>272</v>
      </c>
    </row>
    <row r="9" spans="1:22" ht="12.75">
      <c r="A9" s="4" t="s">
        <v>147</v>
      </c>
      <c r="B9" s="8">
        <v>5</v>
      </c>
      <c r="C9" s="25">
        <v>0</v>
      </c>
      <c r="D9" s="11">
        <v>2</v>
      </c>
      <c r="E9" s="25">
        <v>3</v>
      </c>
      <c r="F9" s="11">
        <v>3</v>
      </c>
      <c r="G9" s="25">
        <v>2</v>
      </c>
      <c r="H9" s="11">
        <v>0</v>
      </c>
      <c r="I9" s="25">
        <v>5</v>
      </c>
      <c r="J9" s="11">
        <v>0</v>
      </c>
      <c r="K9" s="25">
        <v>5</v>
      </c>
      <c r="L9" s="11">
        <v>2</v>
      </c>
      <c r="M9" s="25">
        <v>3</v>
      </c>
      <c r="N9" s="11">
        <v>0</v>
      </c>
      <c r="O9" s="25">
        <v>5</v>
      </c>
      <c r="P9" s="16">
        <f t="shared" si="3"/>
        <v>35</v>
      </c>
      <c r="Q9" s="40"/>
      <c r="T9" s="29" t="s">
        <v>186</v>
      </c>
      <c r="V9" t="s">
        <v>273</v>
      </c>
    </row>
    <row r="10" spans="1:22" ht="12.75">
      <c r="A10" s="4" t="s">
        <v>150</v>
      </c>
      <c r="B10" s="8">
        <v>2</v>
      </c>
      <c r="C10" s="25">
        <v>3</v>
      </c>
      <c r="D10" s="11">
        <v>1</v>
      </c>
      <c r="E10" s="25">
        <v>4</v>
      </c>
      <c r="F10" s="11">
        <v>4</v>
      </c>
      <c r="G10" s="25">
        <v>1</v>
      </c>
      <c r="H10" s="11">
        <v>3</v>
      </c>
      <c r="I10" s="25">
        <v>2</v>
      </c>
      <c r="J10" s="11">
        <v>1</v>
      </c>
      <c r="K10" s="25">
        <v>4</v>
      </c>
      <c r="L10" s="11">
        <v>2</v>
      </c>
      <c r="M10" s="25">
        <v>3</v>
      </c>
      <c r="N10" s="11">
        <v>1</v>
      </c>
      <c r="O10" s="25">
        <v>4</v>
      </c>
      <c r="P10" s="16">
        <f t="shared" si="3"/>
        <v>35</v>
      </c>
      <c r="Q10" s="40"/>
      <c r="R10">
        <f>$D1</f>
        <v>190</v>
      </c>
      <c r="S10" t="s">
        <v>196</v>
      </c>
      <c r="T10" t="str">
        <f>$V$3</f>
        <v>yoblazer33</v>
      </c>
      <c r="V10" t="s">
        <v>274</v>
      </c>
    </row>
    <row r="11" spans="1:22" ht="12.75">
      <c r="A11" s="4" t="s">
        <v>460</v>
      </c>
      <c r="B11" s="8">
        <v>3</v>
      </c>
      <c r="C11" s="25">
        <v>2</v>
      </c>
      <c r="D11" s="11">
        <v>4</v>
      </c>
      <c r="E11" s="25">
        <v>1</v>
      </c>
      <c r="F11" s="11">
        <v>2</v>
      </c>
      <c r="G11" s="25">
        <v>3</v>
      </c>
      <c r="H11" s="11">
        <v>2</v>
      </c>
      <c r="I11" s="25">
        <v>3</v>
      </c>
      <c r="J11" s="11">
        <v>0</v>
      </c>
      <c r="K11" s="25">
        <v>5</v>
      </c>
      <c r="L11" s="11">
        <v>2</v>
      </c>
      <c r="M11" s="25">
        <v>3</v>
      </c>
      <c r="N11" s="11">
        <v>2</v>
      </c>
      <c r="O11" s="25">
        <v>3</v>
      </c>
      <c r="P11" s="16">
        <f t="shared" si="3"/>
        <v>35</v>
      </c>
      <c r="Q11" s="40"/>
      <c r="R11">
        <f>$E1</f>
        <v>170</v>
      </c>
      <c r="S11" t="s">
        <v>196</v>
      </c>
      <c r="T11" t="str">
        <f>$V$4</f>
        <v>Drakeryn</v>
      </c>
      <c r="V11" t="s">
        <v>275</v>
      </c>
    </row>
    <row r="12" spans="1:22" ht="12.75">
      <c r="A12" s="4" t="s">
        <v>166</v>
      </c>
      <c r="B12" s="8">
        <v>0</v>
      </c>
      <c r="C12" s="25">
        <v>5</v>
      </c>
      <c r="D12" s="11">
        <v>5</v>
      </c>
      <c r="E12" s="25">
        <v>0</v>
      </c>
      <c r="F12" s="11">
        <v>0</v>
      </c>
      <c r="G12" s="25">
        <v>5</v>
      </c>
      <c r="H12" s="11">
        <v>0</v>
      </c>
      <c r="I12" s="25">
        <v>5</v>
      </c>
      <c r="J12" s="11">
        <v>0</v>
      </c>
      <c r="K12" s="25">
        <v>5</v>
      </c>
      <c r="L12" s="11">
        <v>0</v>
      </c>
      <c r="M12" s="25">
        <v>5</v>
      </c>
      <c r="N12" s="11">
        <v>0</v>
      </c>
      <c r="O12" s="25">
        <v>5</v>
      </c>
      <c r="P12" s="16">
        <f t="shared" si="3"/>
        <v>35</v>
      </c>
      <c r="Q12" s="40"/>
      <c r="T12" s="29" t="s">
        <v>186</v>
      </c>
      <c r="V12" t="s">
        <v>276</v>
      </c>
    </row>
    <row r="13" spans="1:22" ht="12.75">
      <c r="A13" s="4" t="s">
        <v>435</v>
      </c>
      <c r="B13" s="8">
        <v>1</v>
      </c>
      <c r="C13" s="25">
        <v>4</v>
      </c>
      <c r="D13" s="11">
        <v>0</v>
      </c>
      <c r="E13" s="25">
        <v>5</v>
      </c>
      <c r="F13" s="11">
        <v>4</v>
      </c>
      <c r="G13" s="25">
        <v>1</v>
      </c>
      <c r="H13" s="11">
        <v>0</v>
      </c>
      <c r="I13" s="25">
        <v>5</v>
      </c>
      <c r="J13" s="11">
        <v>0</v>
      </c>
      <c r="K13" s="25">
        <v>5</v>
      </c>
      <c r="L13" s="11">
        <v>0</v>
      </c>
      <c r="M13" s="25">
        <v>5</v>
      </c>
      <c r="N13" s="11">
        <v>0</v>
      </c>
      <c r="O13" s="25">
        <v>5</v>
      </c>
      <c r="P13" s="16">
        <f t="shared" si="3"/>
        <v>35</v>
      </c>
      <c r="Q13" s="40"/>
      <c r="R13">
        <f>$F1</f>
        <v>154</v>
      </c>
      <c r="S13" t="s">
        <v>196</v>
      </c>
      <c r="T13" t="str">
        <f>$V$5</f>
        <v>ThisIsAnOddName</v>
      </c>
      <c r="V13" t="s">
        <v>277</v>
      </c>
    </row>
    <row r="14" spans="1:22" ht="12.75">
      <c r="A14" s="4" t="s">
        <v>329</v>
      </c>
      <c r="B14" s="8">
        <v>5</v>
      </c>
      <c r="C14" s="25">
        <v>0</v>
      </c>
      <c r="D14" s="11">
        <v>2</v>
      </c>
      <c r="E14" s="25">
        <v>3</v>
      </c>
      <c r="F14" s="11">
        <v>2</v>
      </c>
      <c r="G14" s="25">
        <v>3</v>
      </c>
      <c r="H14" s="11">
        <v>2</v>
      </c>
      <c r="I14" s="25">
        <v>3</v>
      </c>
      <c r="J14" s="11">
        <v>0</v>
      </c>
      <c r="K14" s="25">
        <v>5</v>
      </c>
      <c r="L14" s="11">
        <v>0</v>
      </c>
      <c r="M14" s="25">
        <v>5</v>
      </c>
      <c r="N14" s="11">
        <v>1</v>
      </c>
      <c r="O14" s="25">
        <v>4</v>
      </c>
      <c r="P14" s="16">
        <f t="shared" si="3"/>
        <v>35</v>
      </c>
      <c r="Q14" s="40"/>
      <c r="R14">
        <f>$G1</f>
        <v>196</v>
      </c>
      <c r="S14" t="s">
        <v>196</v>
      </c>
      <c r="T14" t="str">
        <f>$V$6</f>
        <v>yazzy14</v>
      </c>
      <c r="V14" t="s">
        <v>278</v>
      </c>
    </row>
    <row r="15" spans="1:20" ht="12.75">
      <c r="A15" s="4" t="s">
        <v>356</v>
      </c>
      <c r="B15" s="8">
        <v>3</v>
      </c>
      <c r="C15" s="25">
        <v>2</v>
      </c>
      <c r="D15" s="11">
        <v>2</v>
      </c>
      <c r="E15" s="25">
        <v>3</v>
      </c>
      <c r="F15" s="11">
        <v>1</v>
      </c>
      <c r="G15" s="25">
        <v>4</v>
      </c>
      <c r="H15" s="11">
        <v>1</v>
      </c>
      <c r="I15" s="25">
        <v>4</v>
      </c>
      <c r="J15" s="11">
        <v>1</v>
      </c>
      <c r="K15" s="25">
        <v>4</v>
      </c>
      <c r="L15" s="11">
        <v>0</v>
      </c>
      <c r="M15" s="25">
        <v>5</v>
      </c>
      <c r="N15" s="11">
        <v>0</v>
      </c>
      <c r="O15" s="25">
        <v>5</v>
      </c>
      <c r="P15" s="16">
        <f t="shared" si="3"/>
        <v>35</v>
      </c>
      <c r="Q15" s="40"/>
      <c r="T15" s="29" t="s">
        <v>186</v>
      </c>
    </row>
    <row r="16" spans="1:20" ht="12.75">
      <c r="A16" s="4" t="s">
        <v>399</v>
      </c>
      <c r="B16" s="8">
        <v>3</v>
      </c>
      <c r="C16" s="25">
        <v>2</v>
      </c>
      <c r="D16" s="11">
        <v>1</v>
      </c>
      <c r="E16" s="25">
        <v>4</v>
      </c>
      <c r="F16" s="11">
        <v>5</v>
      </c>
      <c r="G16" s="25">
        <v>0</v>
      </c>
      <c r="H16" s="11">
        <v>5</v>
      </c>
      <c r="I16" s="25">
        <v>0</v>
      </c>
      <c r="J16" s="11">
        <v>1</v>
      </c>
      <c r="K16" s="25">
        <v>4</v>
      </c>
      <c r="L16" s="11">
        <v>1</v>
      </c>
      <c r="M16" s="25">
        <v>4</v>
      </c>
      <c r="N16" s="11">
        <v>1</v>
      </c>
      <c r="O16" s="25">
        <v>4</v>
      </c>
      <c r="P16" s="16">
        <f t="shared" si="3"/>
        <v>35</v>
      </c>
      <c r="Q16" s="40"/>
      <c r="R16">
        <f>$H1</f>
        <v>126</v>
      </c>
      <c r="S16" t="s">
        <v>196</v>
      </c>
      <c r="T16" t="str">
        <f>$V$7</f>
        <v>kbmusiclover</v>
      </c>
    </row>
    <row r="17" spans="1:20" ht="12.75">
      <c r="A17" s="4" t="s">
        <v>386</v>
      </c>
      <c r="B17" s="8">
        <v>5</v>
      </c>
      <c r="C17" s="25">
        <v>0</v>
      </c>
      <c r="D17" s="11">
        <v>5</v>
      </c>
      <c r="E17" s="25">
        <v>0</v>
      </c>
      <c r="F17" s="11">
        <v>5</v>
      </c>
      <c r="G17" s="25">
        <v>0</v>
      </c>
      <c r="H17" s="11">
        <v>0</v>
      </c>
      <c r="I17" s="25">
        <v>5</v>
      </c>
      <c r="J17" s="11">
        <v>0</v>
      </c>
      <c r="K17" s="25">
        <v>5</v>
      </c>
      <c r="L17" s="11">
        <v>0</v>
      </c>
      <c r="M17" s="25">
        <v>5</v>
      </c>
      <c r="N17" s="11">
        <v>0</v>
      </c>
      <c r="O17" s="25">
        <v>5</v>
      </c>
      <c r="P17" s="16">
        <f t="shared" si="3"/>
        <v>35</v>
      </c>
      <c r="Q17" s="40"/>
      <c r="R17">
        <f>$I1</f>
        <v>224</v>
      </c>
      <c r="S17" t="s">
        <v>196</v>
      </c>
      <c r="T17" t="str">
        <f>$V$8</f>
        <v>Eeeevil Overlord</v>
      </c>
    </row>
    <row r="18" spans="1:20" ht="12.75">
      <c r="A18" s="4" t="s">
        <v>446</v>
      </c>
      <c r="B18" s="8">
        <v>5</v>
      </c>
      <c r="C18" s="25">
        <v>0</v>
      </c>
      <c r="D18" s="11">
        <v>4</v>
      </c>
      <c r="E18" s="25">
        <v>1</v>
      </c>
      <c r="F18" s="11">
        <v>3</v>
      </c>
      <c r="G18" s="25">
        <v>2</v>
      </c>
      <c r="H18" s="11">
        <v>4</v>
      </c>
      <c r="I18" s="25">
        <v>1</v>
      </c>
      <c r="J18" s="11">
        <v>5</v>
      </c>
      <c r="K18" s="25">
        <v>0</v>
      </c>
      <c r="L18" s="11">
        <v>5</v>
      </c>
      <c r="M18" s="25">
        <v>0</v>
      </c>
      <c r="N18" s="11">
        <v>1</v>
      </c>
      <c r="O18" s="25">
        <v>4</v>
      </c>
      <c r="P18" s="16">
        <f t="shared" si="3"/>
        <v>35</v>
      </c>
      <c r="Q18" s="40"/>
      <c r="T18" s="29" t="s">
        <v>186</v>
      </c>
    </row>
    <row r="19" spans="1:20" ht="12.75">
      <c r="A19" s="4" t="s">
        <v>400</v>
      </c>
      <c r="B19" s="8">
        <v>4</v>
      </c>
      <c r="C19" s="25">
        <v>1</v>
      </c>
      <c r="D19" s="11">
        <v>3</v>
      </c>
      <c r="E19" s="25">
        <v>2</v>
      </c>
      <c r="F19" s="11">
        <v>0</v>
      </c>
      <c r="G19" s="25">
        <v>5</v>
      </c>
      <c r="H19" s="11">
        <v>2</v>
      </c>
      <c r="I19" s="25">
        <v>3</v>
      </c>
      <c r="J19" s="11">
        <v>2</v>
      </c>
      <c r="K19" s="25">
        <v>3</v>
      </c>
      <c r="L19" s="11">
        <v>1</v>
      </c>
      <c r="M19" s="25">
        <v>4</v>
      </c>
      <c r="N19" s="11">
        <v>0</v>
      </c>
      <c r="O19" s="25">
        <v>5</v>
      </c>
      <c r="P19" s="16">
        <f t="shared" si="3"/>
        <v>35</v>
      </c>
      <c r="Q19" s="40"/>
      <c r="R19">
        <f>$J1</f>
        <v>83</v>
      </c>
      <c r="S19" t="s">
        <v>196</v>
      </c>
      <c r="T19" t="str">
        <f>$V$9</f>
        <v>SilverNightmareX7</v>
      </c>
    </row>
    <row r="20" spans="1:20" ht="12.75">
      <c r="A20" s="4" t="s">
        <v>456</v>
      </c>
      <c r="B20" s="8">
        <v>4</v>
      </c>
      <c r="C20" s="25">
        <v>1</v>
      </c>
      <c r="D20" s="11">
        <v>3</v>
      </c>
      <c r="E20" s="25">
        <v>2</v>
      </c>
      <c r="F20" s="11">
        <v>2</v>
      </c>
      <c r="G20" s="25">
        <v>3</v>
      </c>
      <c r="H20" s="11">
        <v>3</v>
      </c>
      <c r="I20" s="25">
        <v>2</v>
      </c>
      <c r="J20" s="11">
        <v>1</v>
      </c>
      <c r="K20" s="25">
        <v>4</v>
      </c>
      <c r="L20" s="11">
        <v>1</v>
      </c>
      <c r="M20" s="25">
        <v>4</v>
      </c>
      <c r="N20" s="11">
        <v>0</v>
      </c>
      <c r="O20" s="25">
        <v>5</v>
      </c>
      <c r="P20" s="16">
        <f t="shared" si="3"/>
        <v>35</v>
      </c>
      <c r="Q20" s="40"/>
      <c r="R20">
        <f>$K1</f>
        <v>277</v>
      </c>
      <c r="S20" t="s">
        <v>196</v>
      </c>
      <c r="T20" t="str">
        <f>$V$10</f>
        <v>transience</v>
      </c>
    </row>
    <row r="21" spans="1:20" ht="12.75">
      <c r="A21" s="4" t="s">
        <v>199</v>
      </c>
      <c r="B21" s="8">
        <v>4</v>
      </c>
      <c r="C21" s="25">
        <v>1</v>
      </c>
      <c r="D21" s="11">
        <v>4</v>
      </c>
      <c r="E21" s="25">
        <v>1</v>
      </c>
      <c r="F21" s="11">
        <v>2</v>
      </c>
      <c r="G21" s="25">
        <v>3</v>
      </c>
      <c r="H21" s="11">
        <v>1</v>
      </c>
      <c r="I21" s="25">
        <v>4</v>
      </c>
      <c r="J21" s="11">
        <v>3</v>
      </c>
      <c r="K21" s="25">
        <v>2</v>
      </c>
      <c r="L21" s="11">
        <v>0</v>
      </c>
      <c r="M21" s="25">
        <v>5</v>
      </c>
      <c r="N21" s="11">
        <v>0</v>
      </c>
      <c r="O21" s="25">
        <v>5</v>
      </c>
      <c r="P21" s="16">
        <f t="shared" si="3"/>
        <v>35</v>
      </c>
      <c r="Q21" s="40"/>
      <c r="T21" s="29" t="s">
        <v>186</v>
      </c>
    </row>
    <row r="22" spans="1:20" ht="12.75">
      <c r="A22" s="4" t="s">
        <v>383</v>
      </c>
      <c r="B22" s="8">
        <v>4</v>
      </c>
      <c r="C22" s="25">
        <v>1</v>
      </c>
      <c r="D22" s="11">
        <v>1</v>
      </c>
      <c r="E22" s="25">
        <v>4</v>
      </c>
      <c r="F22" s="11">
        <v>2</v>
      </c>
      <c r="G22" s="25">
        <v>3</v>
      </c>
      <c r="H22" s="11">
        <v>2</v>
      </c>
      <c r="I22" s="25">
        <v>3</v>
      </c>
      <c r="J22" s="11">
        <v>0</v>
      </c>
      <c r="K22" s="25">
        <v>5</v>
      </c>
      <c r="L22" s="11">
        <v>0</v>
      </c>
      <c r="M22" s="25">
        <v>5</v>
      </c>
      <c r="N22" s="11">
        <v>0</v>
      </c>
      <c r="O22" s="25">
        <v>5</v>
      </c>
      <c r="P22" s="16">
        <f t="shared" si="3"/>
        <v>35</v>
      </c>
      <c r="Q22" s="40"/>
      <c r="R22">
        <f>$L1</f>
        <v>75</v>
      </c>
      <c r="S22" t="s">
        <v>196</v>
      </c>
      <c r="T22" t="str">
        <f>$V$11</f>
        <v>MrSmartGuy</v>
      </c>
    </row>
    <row r="23" spans="1:20" ht="12.75">
      <c r="A23" s="4" t="s">
        <v>561</v>
      </c>
      <c r="B23" s="8">
        <v>3</v>
      </c>
      <c r="C23" s="25">
        <v>2</v>
      </c>
      <c r="D23" s="11">
        <v>4</v>
      </c>
      <c r="E23" s="25">
        <v>1</v>
      </c>
      <c r="F23" s="11">
        <v>0</v>
      </c>
      <c r="G23" s="25">
        <v>5</v>
      </c>
      <c r="H23" s="11">
        <v>3</v>
      </c>
      <c r="I23" s="25">
        <v>2</v>
      </c>
      <c r="J23" s="11">
        <v>1</v>
      </c>
      <c r="K23" s="25">
        <v>4</v>
      </c>
      <c r="L23" s="11">
        <v>2</v>
      </c>
      <c r="M23" s="25">
        <v>3</v>
      </c>
      <c r="N23" s="11">
        <v>0</v>
      </c>
      <c r="O23" s="25">
        <v>5</v>
      </c>
      <c r="P23" s="16">
        <f t="shared" si="3"/>
        <v>35</v>
      </c>
      <c r="Q23" s="40"/>
      <c r="R23">
        <f>$M1</f>
        <v>285</v>
      </c>
      <c r="S23" t="s">
        <v>196</v>
      </c>
      <c r="T23" t="str">
        <f>$V$12</f>
        <v>ExThaNemesis</v>
      </c>
    </row>
    <row r="24" spans="1:20" ht="12.75">
      <c r="A24" s="4" t="s">
        <v>448</v>
      </c>
      <c r="B24" s="8">
        <v>5</v>
      </c>
      <c r="C24" s="25">
        <v>0</v>
      </c>
      <c r="D24" s="11">
        <v>4</v>
      </c>
      <c r="E24" s="25">
        <v>1</v>
      </c>
      <c r="F24" s="11">
        <v>2</v>
      </c>
      <c r="G24" s="25">
        <v>3</v>
      </c>
      <c r="H24" s="11">
        <v>2</v>
      </c>
      <c r="I24" s="25">
        <v>3</v>
      </c>
      <c r="J24" s="11">
        <v>1</v>
      </c>
      <c r="K24" s="25">
        <v>4</v>
      </c>
      <c r="L24" s="11">
        <v>1</v>
      </c>
      <c r="M24" s="25">
        <v>4</v>
      </c>
      <c r="N24" s="11">
        <v>0</v>
      </c>
      <c r="O24" s="25">
        <v>5</v>
      </c>
      <c r="P24" s="16">
        <f t="shared" si="3"/>
        <v>35</v>
      </c>
      <c r="Q24" s="40"/>
      <c r="T24" s="29" t="s">
        <v>186</v>
      </c>
    </row>
    <row r="25" spans="1:20" ht="12.75">
      <c r="A25" s="4" t="s">
        <v>282</v>
      </c>
      <c r="B25" s="8">
        <v>5</v>
      </c>
      <c r="C25" s="25">
        <v>0</v>
      </c>
      <c r="D25" s="11">
        <v>0</v>
      </c>
      <c r="E25" s="25">
        <v>5</v>
      </c>
      <c r="F25" s="11">
        <v>5</v>
      </c>
      <c r="G25" s="25">
        <v>0</v>
      </c>
      <c r="H25" s="11">
        <v>5</v>
      </c>
      <c r="I25" s="25">
        <v>0</v>
      </c>
      <c r="J25" s="11">
        <v>0</v>
      </c>
      <c r="K25" s="25">
        <v>5</v>
      </c>
      <c r="L25" s="11">
        <v>0</v>
      </c>
      <c r="M25" s="25">
        <v>5</v>
      </c>
      <c r="N25" s="11">
        <v>2</v>
      </c>
      <c r="O25" s="25">
        <v>3</v>
      </c>
      <c r="P25" s="16">
        <f t="shared" si="3"/>
        <v>35</v>
      </c>
      <c r="Q25" s="40"/>
      <c r="R25">
        <f>$N1</f>
        <v>45</v>
      </c>
      <c r="S25" t="s">
        <v>196</v>
      </c>
      <c r="T25" t="str">
        <f>$V$13</f>
        <v>Darkside Thardus</v>
      </c>
    </row>
    <row r="26" spans="1:20" ht="12.75">
      <c r="A26" s="4" t="s">
        <v>393</v>
      </c>
      <c r="B26" s="8">
        <v>3</v>
      </c>
      <c r="C26" s="25">
        <v>2</v>
      </c>
      <c r="D26" s="11">
        <v>3</v>
      </c>
      <c r="E26" s="25">
        <v>2</v>
      </c>
      <c r="F26" s="11">
        <v>1</v>
      </c>
      <c r="G26" s="25">
        <v>4</v>
      </c>
      <c r="H26" s="11">
        <v>0</v>
      </c>
      <c r="I26" s="25">
        <v>5</v>
      </c>
      <c r="J26" s="11">
        <v>0</v>
      </c>
      <c r="K26" s="25">
        <v>5</v>
      </c>
      <c r="L26" s="11">
        <v>2</v>
      </c>
      <c r="M26" s="25">
        <v>3</v>
      </c>
      <c r="N26" s="11">
        <v>0</v>
      </c>
      <c r="O26" s="25">
        <v>5</v>
      </c>
      <c r="P26" s="16">
        <f t="shared" si="3"/>
        <v>35</v>
      </c>
      <c r="Q26" s="40"/>
      <c r="R26">
        <f>$O1</f>
        <v>310</v>
      </c>
      <c r="S26" t="s">
        <v>196</v>
      </c>
      <c r="T26" t="str">
        <f>$V$14</f>
        <v>Heroic Palmer</v>
      </c>
    </row>
    <row r="27" spans="1:17" ht="12.75">
      <c r="A27" s="4" t="s">
        <v>151</v>
      </c>
      <c r="B27" s="8">
        <v>5</v>
      </c>
      <c r="C27" s="25">
        <v>0</v>
      </c>
      <c r="D27" s="11">
        <v>1</v>
      </c>
      <c r="E27" s="25">
        <v>4</v>
      </c>
      <c r="F27" s="11">
        <v>4</v>
      </c>
      <c r="G27" s="25">
        <v>1</v>
      </c>
      <c r="H27" s="11">
        <v>5</v>
      </c>
      <c r="I27" s="25">
        <v>0</v>
      </c>
      <c r="J27" s="11">
        <v>0</v>
      </c>
      <c r="K27" s="25">
        <v>5</v>
      </c>
      <c r="L27" s="11">
        <v>0</v>
      </c>
      <c r="M27" s="25">
        <v>5</v>
      </c>
      <c r="N27" s="11">
        <v>0</v>
      </c>
      <c r="O27" s="25">
        <v>5</v>
      </c>
      <c r="P27" s="16">
        <f t="shared" si="3"/>
        <v>35</v>
      </c>
      <c r="Q27" s="40"/>
    </row>
    <row r="28" spans="1:18" ht="12.75">
      <c r="A28" s="4" t="s">
        <v>377</v>
      </c>
      <c r="B28" s="8">
        <v>1</v>
      </c>
      <c r="C28" s="25">
        <v>4</v>
      </c>
      <c r="D28" s="11">
        <v>2</v>
      </c>
      <c r="E28" s="25">
        <v>3</v>
      </c>
      <c r="F28" s="11">
        <v>1</v>
      </c>
      <c r="G28" s="25">
        <v>4</v>
      </c>
      <c r="H28" s="11">
        <v>3</v>
      </c>
      <c r="I28" s="25">
        <v>2</v>
      </c>
      <c r="J28" s="11">
        <v>1</v>
      </c>
      <c r="K28" s="25">
        <v>4</v>
      </c>
      <c r="L28" s="11">
        <v>1</v>
      </c>
      <c r="M28" s="25">
        <v>4</v>
      </c>
      <c r="N28" s="11">
        <v>0</v>
      </c>
      <c r="O28" s="25">
        <v>5</v>
      </c>
      <c r="P28" s="16">
        <f t="shared" si="3"/>
        <v>35</v>
      </c>
      <c r="Q28" s="40"/>
      <c r="R28" s="14" t="s">
        <v>184</v>
      </c>
    </row>
    <row r="29" spans="1:20" ht="12.75">
      <c r="A29" s="4" t="s">
        <v>153</v>
      </c>
      <c r="B29" s="8">
        <v>2</v>
      </c>
      <c r="C29" s="25">
        <v>3</v>
      </c>
      <c r="D29" s="11">
        <v>3</v>
      </c>
      <c r="E29" s="25">
        <v>2</v>
      </c>
      <c r="F29" s="11">
        <v>3</v>
      </c>
      <c r="G29" s="25">
        <v>2</v>
      </c>
      <c r="H29" s="11">
        <v>1</v>
      </c>
      <c r="I29" s="25">
        <v>4</v>
      </c>
      <c r="J29" s="11">
        <v>5</v>
      </c>
      <c r="K29" s="25">
        <v>0</v>
      </c>
      <c r="L29" s="11">
        <v>1</v>
      </c>
      <c r="M29" s="25">
        <v>4</v>
      </c>
      <c r="N29" s="11">
        <v>0</v>
      </c>
      <c r="O29" s="25">
        <v>5</v>
      </c>
      <c r="P29" s="16">
        <f t="shared" si="3"/>
        <v>35</v>
      </c>
      <c r="Q29" s="40"/>
      <c r="R29" s="30">
        <f>$B2</f>
        <v>0.6416666666666667</v>
      </c>
      <c r="S29" t="s">
        <v>196</v>
      </c>
      <c r="T29" t="str">
        <f>$V$1</f>
        <v>WiggumFan267</v>
      </c>
    </row>
    <row r="30" spans="1:20" ht="12.75">
      <c r="A30" s="4" t="s">
        <v>370</v>
      </c>
      <c r="B30" s="8">
        <v>1</v>
      </c>
      <c r="C30" s="25">
        <v>4</v>
      </c>
      <c r="D30" s="11">
        <v>2</v>
      </c>
      <c r="E30" s="25">
        <v>3</v>
      </c>
      <c r="F30" s="11">
        <v>2</v>
      </c>
      <c r="G30" s="25">
        <v>3</v>
      </c>
      <c r="H30" s="11">
        <v>1</v>
      </c>
      <c r="I30" s="25">
        <v>4</v>
      </c>
      <c r="J30" s="11">
        <v>2</v>
      </c>
      <c r="K30" s="25">
        <v>3</v>
      </c>
      <c r="L30" s="11">
        <v>1</v>
      </c>
      <c r="M30" s="25">
        <v>4</v>
      </c>
      <c r="N30" s="11">
        <v>1</v>
      </c>
      <c r="O30" s="25">
        <v>4</v>
      </c>
      <c r="P30" s="16">
        <f t="shared" si="3"/>
        <v>35</v>
      </c>
      <c r="Q30" s="40"/>
      <c r="R30" s="30">
        <f>$C2</f>
        <v>0.35833333333333334</v>
      </c>
      <c r="S30" t="s">
        <v>196</v>
      </c>
      <c r="T30" t="str">
        <f>$V$2</f>
        <v>Shaggy</v>
      </c>
    </row>
    <row r="31" spans="1:20" ht="12.75">
      <c r="A31" s="4" t="s">
        <v>167</v>
      </c>
      <c r="B31" s="8">
        <v>2</v>
      </c>
      <c r="C31" s="25">
        <v>3</v>
      </c>
      <c r="D31" s="11">
        <v>1</v>
      </c>
      <c r="E31" s="25">
        <v>4</v>
      </c>
      <c r="F31" s="11">
        <v>1</v>
      </c>
      <c r="G31" s="25">
        <v>4</v>
      </c>
      <c r="H31" s="11">
        <v>0</v>
      </c>
      <c r="I31" s="25">
        <v>5</v>
      </c>
      <c r="J31" s="11">
        <v>0</v>
      </c>
      <c r="K31" s="25">
        <v>5</v>
      </c>
      <c r="L31" s="11">
        <v>0</v>
      </c>
      <c r="M31" s="25">
        <v>5</v>
      </c>
      <c r="N31" s="11">
        <v>3</v>
      </c>
      <c r="O31" s="25">
        <v>2</v>
      </c>
      <c r="P31" s="16">
        <f t="shared" si="3"/>
        <v>35</v>
      </c>
      <c r="Q31" s="40"/>
      <c r="T31" s="29" t="s">
        <v>186</v>
      </c>
    </row>
    <row r="32" spans="1:20" ht="12.75">
      <c r="A32" s="4" t="s">
        <v>444</v>
      </c>
      <c r="B32" s="8">
        <v>5</v>
      </c>
      <c r="C32" s="25">
        <v>0</v>
      </c>
      <c r="D32" s="11">
        <v>2</v>
      </c>
      <c r="E32" s="25">
        <v>3</v>
      </c>
      <c r="F32" s="11">
        <v>1</v>
      </c>
      <c r="G32" s="25">
        <v>4</v>
      </c>
      <c r="H32" s="11">
        <v>2</v>
      </c>
      <c r="I32" s="25">
        <v>3</v>
      </c>
      <c r="J32" s="11">
        <v>3</v>
      </c>
      <c r="K32" s="25">
        <v>2</v>
      </c>
      <c r="L32" s="11">
        <v>1</v>
      </c>
      <c r="M32" s="25">
        <v>4</v>
      </c>
      <c r="N32" s="11">
        <v>1</v>
      </c>
      <c r="O32" s="25">
        <v>4</v>
      </c>
      <c r="P32" s="16">
        <f t="shared" si="3"/>
        <v>35</v>
      </c>
      <c r="Q32" s="40"/>
      <c r="R32" s="30">
        <f>$D2</f>
        <v>0.5277777777777778</v>
      </c>
      <c r="S32" t="s">
        <v>196</v>
      </c>
      <c r="T32" t="str">
        <f>$V$3</f>
        <v>yoblazer33</v>
      </c>
    </row>
    <row r="33" spans="1:20" ht="12.75">
      <c r="A33" s="4" t="s">
        <v>155</v>
      </c>
      <c r="B33" s="8">
        <v>3</v>
      </c>
      <c r="C33" s="25">
        <v>2</v>
      </c>
      <c r="D33" s="11">
        <v>4</v>
      </c>
      <c r="E33" s="25">
        <v>1</v>
      </c>
      <c r="F33" s="11">
        <v>4</v>
      </c>
      <c r="G33" s="25">
        <v>1</v>
      </c>
      <c r="H33" s="11">
        <v>0</v>
      </c>
      <c r="I33" s="25">
        <v>5</v>
      </c>
      <c r="J33" s="11">
        <v>0</v>
      </c>
      <c r="K33" s="25">
        <v>5</v>
      </c>
      <c r="L33" s="11">
        <v>2</v>
      </c>
      <c r="M33" s="25">
        <v>3</v>
      </c>
      <c r="N33" s="11">
        <v>0</v>
      </c>
      <c r="O33" s="25">
        <v>5</v>
      </c>
      <c r="P33" s="16">
        <f t="shared" si="3"/>
        <v>35</v>
      </c>
      <c r="Q33" s="40"/>
      <c r="R33" s="30">
        <f>$E2</f>
        <v>0.4722222222222222</v>
      </c>
      <c r="S33" t="s">
        <v>196</v>
      </c>
      <c r="T33" t="str">
        <f>$V$4</f>
        <v>Drakeryn</v>
      </c>
    </row>
    <row r="34" spans="1:20" ht="12.75">
      <c r="A34" s="4" t="s">
        <v>391</v>
      </c>
      <c r="B34" s="8">
        <v>4</v>
      </c>
      <c r="C34" s="25">
        <v>1</v>
      </c>
      <c r="D34" s="11">
        <v>1</v>
      </c>
      <c r="E34" s="25">
        <v>4</v>
      </c>
      <c r="F34" s="11">
        <v>0</v>
      </c>
      <c r="G34" s="25">
        <v>5</v>
      </c>
      <c r="H34" s="11">
        <v>1</v>
      </c>
      <c r="I34" s="25">
        <v>4</v>
      </c>
      <c r="J34" s="11">
        <v>1</v>
      </c>
      <c r="K34" s="25">
        <v>4</v>
      </c>
      <c r="L34" s="11">
        <v>0</v>
      </c>
      <c r="M34" s="25">
        <v>5</v>
      </c>
      <c r="N34" s="11">
        <v>0</v>
      </c>
      <c r="O34" s="25">
        <v>5</v>
      </c>
      <c r="P34" s="16">
        <f t="shared" si="3"/>
        <v>35</v>
      </c>
      <c r="Q34" s="40"/>
      <c r="T34" s="29" t="s">
        <v>186</v>
      </c>
    </row>
    <row r="35" spans="1:20" ht="12.75">
      <c r="A35" s="4" t="s">
        <v>311</v>
      </c>
      <c r="B35" s="8">
        <v>4</v>
      </c>
      <c r="C35" s="25">
        <v>1</v>
      </c>
      <c r="D35" s="11">
        <v>1</v>
      </c>
      <c r="E35" s="25">
        <v>4</v>
      </c>
      <c r="F35" s="11">
        <v>0</v>
      </c>
      <c r="G35" s="25">
        <v>5</v>
      </c>
      <c r="H35" s="11">
        <v>4</v>
      </c>
      <c r="I35" s="25">
        <v>1</v>
      </c>
      <c r="J35" s="11">
        <v>0</v>
      </c>
      <c r="K35" s="25">
        <v>5</v>
      </c>
      <c r="L35" s="11">
        <v>0</v>
      </c>
      <c r="M35" s="25">
        <v>5</v>
      </c>
      <c r="N35" s="11">
        <v>1</v>
      </c>
      <c r="O35" s="25">
        <v>4</v>
      </c>
      <c r="P35" s="16">
        <f t="shared" si="3"/>
        <v>35</v>
      </c>
      <c r="Q35" s="40"/>
      <c r="R35" s="30">
        <f>$F2</f>
        <v>0.44</v>
      </c>
      <c r="S35" t="s">
        <v>196</v>
      </c>
      <c r="T35" t="str">
        <f>$V$5</f>
        <v>ThisIsAnOddName</v>
      </c>
    </row>
    <row r="36" spans="1:20" ht="12.75">
      <c r="A36" s="4" t="s">
        <v>351</v>
      </c>
      <c r="B36" s="8">
        <v>2</v>
      </c>
      <c r="C36" s="25">
        <v>3</v>
      </c>
      <c r="D36" s="11">
        <v>5</v>
      </c>
      <c r="E36" s="25">
        <v>0</v>
      </c>
      <c r="F36" s="11">
        <v>0</v>
      </c>
      <c r="G36" s="25">
        <v>5</v>
      </c>
      <c r="H36" s="11">
        <v>1</v>
      </c>
      <c r="I36" s="25">
        <v>4</v>
      </c>
      <c r="J36" s="11">
        <v>0</v>
      </c>
      <c r="K36" s="25">
        <v>5</v>
      </c>
      <c r="L36" s="11">
        <v>2</v>
      </c>
      <c r="M36" s="25">
        <v>3</v>
      </c>
      <c r="N36" s="11">
        <v>0</v>
      </c>
      <c r="O36" s="25">
        <v>5</v>
      </c>
      <c r="P36" s="16">
        <f t="shared" si="3"/>
        <v>35</v>
      </c>
      <c r="Q36" s="40"/>
      <c r="R36" s="30">
        <f>$G2</f>
        <v>0.56</v>
      </c>
      <c r="S36" t="s">
        <v>196</v>
      </c>
      <c r="T36" t="str">
        <f>$V$6</f>
        <v>yazzy14</v>
      </c>
    </row>
    <row r="37" spans="1:20" ht="12.75">
      <c r="A37" s="4" t="s">
        <v>378</v>
      </c>
      <c r="B37" s="8">
        <v>5</v>
      </c>
      <c r="C37" s="25">
        <v>0</v>
      </c>
      <c r="D37" s="11">
        <v>1</v>
      </c>
      <c r="E37" s="25">
        <v>4</v>
      </c>
      <c r="F37" s="11">
        <v>2</v>
      </c>
      <c r="G37" s="25">
        <v>3</v>
      </c>
      <c r="H37" s="11">
        <v>3</v>
      </c>
      <c r="I37" s="25">
        <v>2</v>
      </c>
      <c r="J37" s="11">
        <v>1</v>
      </c>
      <c r="K37" s="25">
        <v>4</v>
      </c>
      <c r="L37" s="11">
        <v>0</v>
      </c>
      <c r="M37" s="25">
        <v>5</v>
      </c>
      <c r="N37" s="11">
        <v>2</v>
      </c>
      <c r="O37" s="25">
        <v>3</v>
      </c>
      <c r="P37" s="16">
        <f t="shared" si="3"/>
        <v>35</v>
      </c>
      <c r="Q37" s="40"/>
      <c r="T37" s="29" t="s">
        <v>186</v>
      </c>
    </row>
    <row r="38" spans="1:20" ht="12.75">
      <c r="A38" s="4" t="s">
        <v>454</v>
      </c>
      <c r="B38" s="8">
        <v>0</v>
      </c>
      <c r="C38" s="25">
        <v>5</v>
      </c>
      <c r="D38" s="11">
        <v>0</v>
      </c>
      <c r="E38" s="25">
        <v>5</v>
      </c>
      <c r="F38" s="11">
        <v>2</v>
      </c>
      <c r="G38" s="25">
        <v>3</v>
      </c>
      <c r="H38" s="11">
        <v>0</v>
      </c>
      <c r="I38" s="25">
        <v>5</v>
      </c>
      <c r="J38" s="11">
        <v>0</v>
      </c>
      <c r="K38" s="25">
        <v>5</v>
      </c>
      <c r="L38" s="11">
        <v>0</v>
      </c>
      <c r="M38" s="25">
        <v>5</v>
      </c>
      <c r="N38" s="11">
        <v>0</v>
      </c>
      <c r="O38" s="25">
        <v>5</v>
      </c>
      <c r="P38" s="16">
        <f t="shared" si="3"/>
        <v>35</v>
      </c>
      <c r="Q38" s="40"/>
      <c r="R38" s="30">
        <f>$H2</f>
        <v>0.36</v>
      </c>
      <c r="S38" t="s">
        <v>196</v>
      </c>
      <c r="T38" t="str">
        <f>$V$7</f>
        <v>kbmusiclover</v>
      </c>
    </row>
    <row r="39" spans="1:20" ht="12.75">
      <c r="A39" s="4" t="s">
        <v>206</v>
      </c>
      <c r="B39" s="8">
        <v>0</v>
      </c>
      <c r="C39" s="25">
        <v>5</v>
      </c>
      <c r="D39" s="11">
        <v>0</v>
      </c>
      <c r="E39" s="25">
        <v>5</v>
      </c>
      <c r="F39" s="11">
        <v>0</v>
      </c>
      <c r="G39" s="25">
        <v>5</v>
      </c>
      <c r="H39" s="11">
        <v>0</v>
      </c>
      <c r="I39" s="25">
        <v>5</v>
      </c>
      <c r="J39" s="11">
        <v>0</v>
      </c>
      <c r="K39" s="25">
        <v>5</v>
      </c>
      <c r="L39" s="11">
        <v>0</v>
      </c>
      <c r="M39" s="25">
        <v>5</v>
      </c>
      <c r="N39" s="11">
        <v>0</v>
      </c>
      <c r="O39" s="25">
        <v>5</v>
      </c>
      <c r="P39" s="16">
        <f t="shared" si="3"/>
        <v>35</v>
      </c>
      <c r="Q39" s="40"/>
      <c r="R39" s="30">
        <f>$I2</f>
        <v>0.64</v>
      </c>
      <c r="S39" t="s">
        <v>196</v>
      </c>
      <c r="T39" t="str">
        <f>$V$8</f>
        <v>Eeeevil Overlord</v>
      </c>
    </row>
    <row r="40" spans="1:20" ht="12.75">
      <c r="A40" s="4" t="s">
        <v>175</v>
      </c>
      <c r="B40" s="8">
        <v>5</v>
      </c>
      <c r="C40" s="25">
        <v>0</v>
      </c>
      <c r="D40" s="11">
        <v>1</v>
      </c>
      <c r="E40" s="25">
        <v>4</v>
      </c>
      <c r="F40" s="11">
        <v>5</v>
      </c>
      <c r="G40" s="25">
        <v>0</v>
      </c>
      <c r="H40" s="11">
        <v>3</v>
      </c>
      <c r="I40" s="25">
        <v>2</v>
      </c>
      <c r="J40" s="11">
        <v>0</v>
      </c>
      <c r="K40" s="25">
        <v>5</v>
      </c>
      <c r="L40" s="11">
        <v>0</v>
      </c>
      <c r="M40" s="25">
        <v>5</v>
      </c>
      <c r="N40" s="11">
        <v>0</v>
      </c>
      <c r="O40" s="25">
        <v>5</v>
      </c>
      <c r="P40" s="16">
        <f t="shared" si="3"/>
        <v>35</v>
      </c>
      <c r="Q40" s="40"/>
      <c r="T40" s="29" t="s">
        <v>186</v>
      </c>
    </row>
    <row r="41" spans="1:20" ht="12.75">
      <c r="A41" s="4" t="s">
        <v>422</v>
      </c>
      <c r="B41" s="8">
        <v>3</v>
      </c>
      <c r="C41" s="25">
        <v>2</v>
      </c>
      <c r="D41" s="11">
        <v>0</v>
      </c>
      <c r="E41" s="25">
        <v>5</v>
      </c>
      <c r="F41" s="11">
        <v>2</v>
      </c>
      <c r="G41" s="25">
        <v>3</v>
      </c>
      <c r="H41" s="11">
        <v>0</v>
      </c>
      <c r="I41" s="25">
        <v>5</v>
      </c>
      <c r="J41" s="11">
        <v>0</v>
      </c>
      <c r="K41" s="25">
        <v>5</v>
      </c>
      <c r="L41" s="11">
        <v>2</v>
      </c>
      <c r="M41" s="25">
        <v>3</v>
      </c>
      <c r="N41" s="11">
        <v>0</v>
      </c>
      <c r="O41" s="25">
        <v>5</v>
      </c>
      <c r="P41" s="16">
        <f t="shared" si="3"/>
        <v>35</v>
      </c>
      <c r="Q41" s="40"/>
      <c r="R41" s="30">
        <f>$J2</f>
        <v>0.23055555555555557</v>
      </c>
      <c r="S41" t="s">
        <v>196</v>
      </c>
      <c r="T41" t="str">
        <f>$V$9</f>
        <v>SilverNightmareX7</v>
      </c>
    </row>
    <row r="42" spans="1:20" ht="12.75">
      <c r="A42" s="4" t="s">
        <v>225</v>
      </c>
      <c r="B42" s="8">
        <v>0</v>
      </c>
      <c r="C42" s="25">
        <v>5</v>
      </c>
      <c r="D42" s="11">
        <v>0</v>
      </c>
      <c r="E42" s="25">
        <v>5</v>
      </c>
      <c r="F42" s="11">
        <v>5</v>
      </c>
      <c r="G42" s="25">
        <v>0</v>
      </c>
      <c r="H42" s="11">
        <v>0</v>
      </c>
      <c r="I42" s="25">
        <v>5</v>
      </c>
      <c r="J42" s="11">
        <v>0</v>
      </c>
      <c r="K42" s="25">
        <v>5</v>
      </c>
      <c r="L42" s="11">
        <v>4</v>
      </c>
      <c r="M42" s="25">
        <v>1</v>
      </c>
      <c r="N42" s="11">
        <v>4</v>
      </c>
      <c r="O42" s="25">
        <v>1</v>
      </c>
      <c r="P42" s="16">
        <f t="shared" si="3"/>
        <v>35</v>
      </c>
      <c r="Q42" s="40"/>
      <c r="R42" s="30">
        <f>$K2</f>
        <v>0.7694444444444445</v>
      </c>
      <c r="S42" t="s">
        <v>196</v>
      </c>
      <c r="T42" t="str">
        <f>$V$10</f>
        <v>transience</v>
      </c>
    </row>
    <row r="43" spans="1:20" ht="12.75">
      <c r="A43" s="4" t="s">
        <v>169</v>
      </c>
      <c r="B43" s="8">
        <v>5</v>
      </c>
      <c r="C43" s="25">
        <v>0</v>
      </c>
      <c r="D43" s="11">
        <v>5</v>
      </c>
      <c r="E43" s="25">
        <v>0</v>
      </c>
      <c r="F43" s="11">
        <v>0</v>
      </c>
      <c r="G43" s="25">
        <v>5</v>
      </c>
      <c r="H43" s="11">
        <v>1</v>
      </c>
      <c r="I43" s="25">
        <v>4</v>
      </c>
      <c r="J43" s="11">
        <v>2</v>
      </c>
      <c r="K43" s="25">
        <v>3</v>
      </c>
      <c r="L43" s="11">
        <v>1</v>
      </c>
      <c r="M43" s="25">
        <v>4</v>
      </c>
      <c r="N43" s="11">
        <v>0</v>
      </c>
      <c r="O43" s="25">
        <v>5</v>
      </c>
      <c r="P43" s="16">
        <f t="shared" si="3"/>
        <v>35</v>
      </c>
      <c r="Q43" s="40"/>
      <c r="T43" s="29" t="s">
        <v>186</v>
      </c>
    </row>
    <row r="44" spans="1:20" ht="12.75">
      <c r="A44" s="4" t="s">
        <v>353</v>
      </c>
      <c r="B44" s="8">
        <v>3</v>
      </c>
      <c r="C44" s="25">
        <v>2</v>
      </c>
      <c r="D44" s="11">
        <v>5</v>
      </c>
      <c r="E44" s="25">
        <v>0</v>
      </c>
      <c r="F44" s="11">
        <v>3</v>
      </c>
      <c r="G44" s="25">
        <v>2</v>
      </c>
      <c r="H44" s="11">
        <v>3</v>
      </c>
      <c r="I44" s="25">
        <v>2</v>
      </c>
      <c r="J44" s="11">
        <v>2</v>
      </c>
      <c r="K44" s="25">
        <v>3</v>
      </c>
      <c r="L44" s="11">
        <v>1</v>
      </c>
      <c r="M44" s="25">
        <v>4</v>
      </c>
      <c r="N44" s="11">
        <v>0</v>
      </c>
      <c r="O44" s="25">
        <v>5</v>
      </c>
      <c r="P44" s="16">
        <f t="shared" si="3"/>
        <v>35</v>
      </c>
      <c r="Q44" s="40"/>
      <c r="R44" s="30">
        <f>$L2</f>
        <v>0.20833333333333334</v>
      </c>
      <c r="S44" t="s">
        <v>196</v>
      </c>
      <c r="T44" t="str">
        <f>$V$11</f>
        <v>MrSmartGuy</v>
      </c>
    </row>
    <row r="45" spans="1:20" ht="12.75">
      <c r="A45" s="4" t="s">
        <v>347</v>
      </c>
      <c r="B45" s="8">
        <v>3</v>
      </c>
      <c r="C45" s="25">
        <v>2</v>
      </c>
      <c r="D45" s="11">
        <v>4</v>
      </c>
      <c r="E45" s="25">
        <v>1</v>
      </c>
      <c r="F45" s="11">
        <v>1</v>
      </c>
      <c r="G45" s="25">
        <v>4</v>
      </c>
      <c r="H45" s="11">
        <v>2</v>
      </c>
      <c r="I45" s="25">
        <v>3</v>
      </c>
      <c r="J45" s="11">
        <v>2</v>
      </c>
      <c r="K45" s="25">
        <v>3</v>
      </c>
      <c r="L45" s="11">
        <v>0</v>
      </c>
      <c r="M45" s="25">
        <v>5</v>
      </c>
      <c r="N45" s="11">
        <v>1</v>
      </c>
      <c r="O45" s="25">
        <v>4</v>
      </c>
      <c r="P45" s="16">
        <f t="shared" si="3"/>
        <v>35</v>
      </c>
      <c r="Q45" s="40"/>
      <c r="R45" s="30">
        <f>$M2</f>
        <v>0.7916666666666666</v>
      </c>
      <c r="S45" t="s">
        <v>196</v>
      </c>
      <c r="T45" t="str">
        <f>$V$12</f>
        <v>ExThaNemesis</v>
      </c>
    </row>
    <row r="46" spans="1:20" ht="12.75">
      <c r="A46" s="4" t="s">
        <v>243</v>
      </c>
      <c r="B46" s="8">
        <v>5</v>
      </c>
      <c r="C46" s="25">
        <v>0</v>
      </c>
      <c r="D46" s="11">
        <v>5</v>
      </c>
      <c r="E46" s="25">
        <v>0</v>
      </c>
      <c r="F46" s="11">
        <v>1</v>
      </c>
      <c r="G46" s="25">
        <v>4</v>
      </c>
      <c r="H46" s="11">
        <v>3</v>
      </c>
      <c r="I46" s="25">
        <v>2</v>
      </c>
      <c r="J46" s="11">
        <v>4</v>
      </c>
      <c r="K46" s="25">
        <v>1</v>
      </c>
      <c r="L46" s="11">
        <v>0</v>
      </c>
      <c r="M46" s="25">
        <v>5</v>
      </c>
      <c r="N46" s="11">
        <v>1</v>
      </c>
      <c r="O46" s="25">
        <v>4</v>
      </c>
      <c r="P46" s="16">
        <f t="shared" si="3"/>
        <v>35</v>
      </c>
      <c r="Q46" s="40"/>
      <c r="T46" s="29" t="s">
        <v>186</v>
      </c>
    </row>
    <row r="47" spans="1:20" ht="12.75">
      <c r="A47" s="4" t="s">
        <v>146</v>
      </c>
      <c r="B47" s="8">
        <v>3</v>
      </c>
      <c r="C47" s="25">
        <v>2</v>
      </c>
      <c r="D47" s="11">
        <v>2</v>
      </c>
      <c r="E47" s="25">
        <v>3</v>
      </c>
      <c r="F47" s="11">
        <v>5</v>
      </c>
      <c r="G47" s="25">
        <v>0</v>
      </c>
      <c r="H47" s="11">
        <v>2</v>
      </c>
      <c r="I47" s="25">
        <v>3</v>
      </c>
      <c r="J47" s="11">
        <v>0</v>
      </c>
      <c r="K47" s="25">
        <v>5</v>
      </c>
      <c r="L47" s="11">
        <v>1</v>
      </c>
      <c r="M47" s="25">
        <v>4</v>
      </c>
      <c r="N47" s="11">
        <v>0</v>
      </c>
      <c r="O47" s="25">
        <v>5</v>
      </c>
      <c r="P47" s="16">
        <f t="shared" si="3"/>
        <v>35</v>
      </c>
      <c r="Q47" s="40"/>
      <c r="R47" s="30">
        <f>$N2</f>
        <v>0.1267605633802817</v>
      </c>
      <c r="S47" t="s">
        <v>196</v>
      </c>
      <c r="T47" t="str">
        <f>$V$13</f>
        <v>Darkside Thardus</v>
      </c>
    </row>
    <row r="48" spans="1:20" ht="12.75">
      <c r="A48" s="4" t="s">
        <v>149</v>
      </c>
      <c r="B48" s="8">
        <v>3</v>
      </c>
      <c r="C48" s="25">
        <v>2</v>
      </c>
      <c r="D48" s="11">
        <v>3</v>
      </c>
      <c r="E48" s="25">
        <v>2</v>
      </c>
      <c r="F48" s="11">
        <v>3</v>
      </c>
      <c r="G48" s="25">
        <v>2</v>
      </c>
      <c r="H48" s="11">
        <v>2</v>
      </c>
      <c r="I48" s="25">
        <v>3</v>
      </c>
      <c r="J48" s="11">
        <v>2</v>
      </c>
      <c r="K48" s="25">
        <v>3</v>
      </c>
      <c r="L48" s="11">
        <v>0</v>
      </c>
      <c r="M48" s="25">
        <v>5</v>
      </c>
      <c r="N48" s="11">
        <v>2</v>
      </c>
      <c r="O48" s="25">
        <v>3</v>
      </c>
      <c r="P48" s="16">
        <f t="shared" si="3"/>
        <v>35</v>
      </c>
      <c r="Q48" s="40"/>
      <c r="R48" s="30">
        <f>$O2</f>
        <v>0.8732394366197183</v>
      </c>
      <c r="S48" t="s">
        <v>196</v>
      </c>
      <c r="T48" t="str">
        <f>$V$14</f>
        <v>Heroic Palmer</v>
      </c>
    </row>
    <row r="49" spans="1:17" ht="12.75">
      <c r="A49" s="4" t="s">
        <v>343</v>
      </c>
      <c r="B49" s="8">
        <v>5</v>
      </c>
      <c r="C49" s="25">
        <v>0</v>
      </c>
      <c r="D49" s="11">
        <v>3</v>
      </c>
      <c r="E49" s="25">
        <v>2</v>
      </c>
      <c r="F49" s="11">
        <v>1</v>
      </c>
      <c r="G49" s="25">
        <v>4</v>
      </c>
      <c r="H49" s="11">
        <v>0</v>
      </c>
      <c r="I49" s="25">
        <v>5</v>
      </c>
      <c r="J49" s="11">
        <v>0</v>
      </c>
      <c r="K49" s="25">
        <v>5</v>
      </c>
      <c r="L49" s="11">
        <v>1</v>
      </c>
      <c r="M49" s="25">
        <v>4</v>
      </c>
      <c r="N49" s="11">
        <v>0</v>
      </c>
      <c r="O49" s="25">
        <v>5</v>
      </c>
      <c r="P49" s="16">
        <f t="shared" si="3"/>
        <v>35</v>
      </c>
      <c r="Q49" s="40"/>
    </row>
    <row r="50" spans="1:18" ht="12.75">
      <c r="A50" s="4" t="s">
        <v>417</v>
      </c>
      <c r="B50" s="8">
        <v>5</v>
      </c>
      <c r="C50" s="25">
        <v>0</v>
      </c>
      <c r="D50" s="11">
        <v>0</v>
      </c>
      <c r="E50" s="25">
        <v>5</v>
      </c>
      <c r="F50" s="11">
        <v>0</v>
      </c>
      <c r="G50" s="25">
        <v>5</v>
      </c>
      <c r="H50" s="11">
        <v>3</v>
      </c>
      <c r="I50" s="25">
        <v>2</v>
      </c>
      <c r="J50" s="11">
        <v>0</v>
      </c>
      <c r="K50" s="25">
        <v>5</v>
      </c>
      <c r="L50" s="11">
        <v>0</v>
      </c>
      <c r="M50" s="25">
        <v>5</v>
      </c>
      <c r="N50" s="11">
        <v>2</v>
      </c>
      <c r="O50" s="25">
        <v>3</v>
      </c>
      <c r="P50" s="16">
        <f t="shared" si="3"/>
        <v>35</v>
      </c>
      <c r="Q50" s="40"/>
      <c r="R50" s="14" t="s">
        <v>475</v>
      </c>
    </row>
    <row r="51" spans="1:20" ht="12.75">
      <c r="A51" s="4" t="s">
        <v>360</v>
      </c>
      <c r="B51" s="8">
        <v>4</v>
      </c>
      <c r="C51" s="25">
        <v>1</v>
      </c>
      <c r="D51" s="11">
        <v>3</v>
      </c>
      <c r="E51" s="25">
        <v>2</v>
      </c>
      <c r="F51" s="11">
        <v>4</v>
      </c>
      <c r="G51" s="25">
        <v>1</v>
      </c>
      <c r="H51" s="11">
        <v>3</v>
      </c>
      <c r="I51" s="25">
        <v>2</v>
      </c>
      <c r="J51" s="11">
        <v>2</v>
      </c>
      <c r="K51" s="25">
        <v>3</v>
      </c>
      <c r="L51" s="11">
        <v>0</v>
      </c>
      <c r="M51" s="25">
        <v>5</v>
      </c>
      <c r="N51" s="11">
        <v>4</v>
      </c>
      <c r="O51" s="25">
        <v>1</v>
      </c>
      <c r="P51" s="16">
        <f t="shared" si="3"/>
        <v>35</v>
      </c>
      <c r="Q51" s="40"/>
      <c r="R51" s="15">
        <f>$O$4</f>
        <v>0.9295774647887324</v>
      </c>
      <c r="S51" t="s">
        <v>196</v>
      </c>
      <c r="T51" t="str">
        <f>$V$14</f>
        <v>Heroic Palmer</v>
      </c>
    </row>
    <row r="52" spans="1:20" ht="12.75">
      <c r="A52" s="4" t="s">
        <v>163</v>
      </c>
      <c r="B52" s="8">
        <v>4</v>
      </c>
      <c r="C52" s="25">
        <v>1</v>
      </c>
      <c r="D52" s="11">
        <v>2</v>
      </c>
      <c r="E52" s="25">
        <v>3</v>
      </c>
      <c r="F52" s="11">
        <v>3</v>
      </c>
      <c r="G52" s="25">
        <v>2</v>
      </c>
      <c r="H52" s="11">
        <v>2</v>
      </c>
      <c r="I52" s="25">
        <v>3</v>
      </c>
      <c r="J52" s="11">
        <v>0</v>
      </c>
      <c r="K52" s="25">
        <v>5</v>
      </c>
      <c r="L52" s="11">
        <v>1</v>
      </c>
      <c r="M52" s="25">
        <v>4</v>
      </c>
      <c r="N52" s="11">
        <v>0</v>
      </c>
      <c r="O52" s="25">
        <v>5</v>
      </c>
      <c r="P52" s="16">
        <f t="shared" si="3"/>
        <v>35</v>
      </c>
      <c r="Q52" s="40"/>
      <c r="R52" s="15">
        <f>$M$4</f>
        <v>0.875</v>
      </c>
      <c r="S52" t="s">
        <v>196</v>
      </c>
      <c r="T52" t="str">
        <f>$V$12</f>
        <v>ExThaNemesis</v>
      </c>
    </row>
    <row r="53" spans="1:20" ht="12.75">
      <c r="A53" s="4" t="s">
        <v>401</v>
      </c>
      <c r="B53" s="8">
        <v>0</v>
      </c>
      <c r="C53" s="25">
        <v>5</v>
      </c>
      <c r="D53" s="11">
        <v>5</v>
      </c>
      <c r="E53" s="25">
        <v>0</v>
      </c>
      <c r="F53" s="11">
        <v>3</v>
      </c>
      <c r="G53" s="25">
        <v>2</v>
      </c>
      <c r="H53" s="11">
        <v>3</v>
      </c>
      <c r="I53" s="25">
        <v>2</v>
      </c>
      <c r="J53" s="11">
        <v>0</v>
      </c>
      <c r="K53" s="25">
        <v>5</v>
      </c>
      <c r="L53" s="11">
        <v>0</v>
      </c>
      <c r="M53" s="25">
        <v>5</v>
      </c>
      <c r="N53" s="11">
        <v>0</v>
      </c>
      <c r="O53" s="25">
        <v>5</v>
      </c>
      <c r="P53" s="16">
        <f t="shared" si="3"/>
        <v>35</v>
      </c>
      <c r="Q53" s="40"/>
      <c r="R53" s="15">
        <f>$K$4</f>
        <v>0.8194444444444444</v>
      </c>
      <c r="S53" t="s">
        <v>196</v>
      </c>
      <c r="T53" t="str">
        <f>$V$10</f>
        <v>transience</v>
      </c>
    </row>
    <row r="54" spans="1:20" ht="12.75">
      <c r="A54" s="4" t="s">
        <v>452</v>
      </c>
      <c r="B54" s="8">
        <v>5</v>
      </c>
      <c r="C54" s="25">
        <v>0</v>
      </c>
      <c r="D54" s="11">
        <v>5</v>
      </c>
      <c r="E54" s="25">
        <v>0</v>
      </c>
      <c r="F54" s="11">
        <v>0</v>
      </c>
      <c r="G54" s="25">
        <v>5</v>
      </c>
      <c r="H54" s="11">
        <v>0</v>
      </c>
      <c r="I54" s="25">
        <v>5</v>
      </c>
      <c r="J54" s="11">
        <v>0</v>
      </c>
      <c r="K54" s="25">
        <v>5</v>
      </c>
      <c r="L54" s="11">
        <v>0</v>
      </c>
      <c r="M54" s="25">
        <v>5</v>
      </c>
      <c r="N54" s="11">
        <v>0</v>
      </c>
      <c r="O54" s="25">
        <v>5</v>
      </c>
      <c r="P54" s="16">
        <f t="shared" si="3"/>
        <v>35</v>
      </c>
      <c r="Q54" s="40"/>
      <c r="R54" s="15">
        <f>$B$4</f>
        <v>0.7083333333333334</v>
      </c>
      <c r="S54" t="s">
        <v>196</v>
      </c>
      <c r="T54" t="str">
        <f>$V$1</f>
        <v>WiggumFan267</v>
      </c>
    </row>
    <row r="55" spans="1:20" ht="12.75">
      <c r="A55" s="4" t="s">
        <v>453</v>
      </c>
      <c r="B55" s="8">
        <v>3</v>
      </c>
      <c r="C55" s="25">
        <v>2</v>
      </c>
      <c r="D55" s="11">
        <v>3</v>
      </c>
      <c r="E55" s="25">
        <v>2</v>
      </c>
      <c r="F55" s="11">
        <v>0</v>
      </c>
      <c r="G55" s="25">
        <v>5</v>
      </c>
      <c r="H55" s="11">
        <v>2</v>
      </c>
      <c r="I55" s="25">
        <v>3</v>
      </c>
      <c r="J55" s="11">
        <v>3</v>
      </c>
      <c r="K55" s="25">
        <v>2</v>
      </c>
      <c r="L55" s="11">
        <v>1</v>
      </c>
      <c r="M55" s="25">
        <v>4</v>
      </c>
      <c r="N55" s="11">
        <v>0</v>
      </c>
      <c r="O55" s="25">
        <v>5</v>
      </c>
      <c r="P55" s="16">
        <f t="shared" si="3"/>
        <v>35</v>
      </c>
      <c r="Q55" s="40"/>
      <c r="R55" s="15">
        <f>$I$4</f>
        <v>0.6571428571428571</v>
      </c>
      <c r="S55" t="s">
        <v>196</v>
      </c>
      <c r="T55" t="str">
        <f>$V$8</f>
        <v>Eeeevil Overlord</v>
      </c>
    </row>
    <row r="56" spans="1:20" ht="12.75">
      <c r="A56" s="4" t="s">
        <v>373</v>
      </c>
      <c r="B56" s="8">
        <v>0</v>
      </c>
      <c r="C56" s="25">
        <v>5</v>
      </c>
      <c r="D56" s="11">
        <v>0</v>
      </c>
      <c r="E56" s="25">
        <v>5</v>
      </c>
      <c r="F56" s="11">
        <v>5</v>
      </c>
      <c r="G56" s="25">
        <v>0</v>
      </c>
      <c r="H56" s="11">
        <v>0</v>
      </c>
      <c r="I56" s="25">
        <v>5</v>
      </c>
      <c r="J56" s="11">
        <v>0</v>
      </c>
      <c r="K56" s="25">
        <v>5</v>
      </c>
      <c r="L56" s="11">
        <v>0</v>
      </c>
      <c r="M56" s="25">
        <v>5</v>
      </c>
      <c r="N56" s="11">
        <v>0</v>
      </c>
      <c r="O56" s="25">
        <v>5</v>
      </c>
      <c r="P56" s="16">
        <f t="shared" si="3"/>
        <v>35</v>
      </c>
      <c r="Q56" s="40"/>
      <c r="R56" s="15">
        <f>$G$4</f>
        <v>0.6</v>
      </c>
      <c r="S56" t="s">
        <v>196</v>
      </c>
      <c r="T56" t="str">
        <f>$V$6</f>
        <v>yazzy14</v>
      </c>
    </row>
    <row r="57" spans="1:20" ht="12.75">
      <c r="A57" s="4" t="s">
        <v>459</v>
      </c>
      <c r="B57" s="8">
        <v>4</v>
      </c>
      <c r="C57" s="25">
        <v>1</v>
      </c>
      <c r="D57" s="11">
        <v>3</v>
      </c>
      <c r="E57" s="25">
        <v>2</v>
      </c>
      <c r="F57" s="11">
        <v>2</v>
      </c>
      <c r="G57" s="25">
        <v>3</v>
      </c>
      <c r="H57" s="11">
        <v>1</v>
      </c>
      <c r="I57" s="25">
        <v>4</v>
      </c>
      <c r="J57" s="11">
        <v>0</v>
      </c>
      <c r="K57" s="25">
        <v>5</v>
      </c>
      <c r="L57" s="11">
        <v>5</v>
      </c>
      <c r="M57" s="25">
        <v>0</v>
      </c>
      <c r="N57" s="11">
        <v>5</v>
      </c>
      <c r="O57" s="25">
        <v>0</v>
      </c>
      <c r="P57" s="16">
        <f t="shared" si="3"/>
        <v>35</v>
      </c>
      <c r="Q57" s="40"/>
      <c r="R57" s="15">
        <f>$D$4</f>
        <v>0.5277777777777778</v>
      </c>
      <c r="S57" t="s">
        <v>196</v>
      </c>
      <c r="T57" t="str">
        <f>$V$3</f>
        <v>yoblazer33</v>
      </c>
    </row>
    <row r="58" spans="1:20" ht="12.75">
      <c r="A58" s="4" t="s">
        <v>457</v>
      </c>
      <c r="B58" s="8">
        <v>5</v>
      </c>
      <c r="C58" s="25">
        <v>0</v>
      </c>
      <c r="D58" s="11">
        <v>1</v>
      </c>
      <c r="E58" s="25">
        <v>4</v>
      </c>
      <c r="F58" s="11">
        <v>1</v>
      </c>
      <c r="G58" s="25">
        <v>4</v>
      </c>
      <c r="H58" s="11">
        <v>3</v>
      </c>
      <c r="I58" s="25">
        <v>2</v>
      </c>
      <c r="J58" s="11">
        <v>1</v>
      </c>
      <c r="K58" s="25">
        <v>4</v>
      </c>
      <c r="L58" s="11">
        <v>1</v>
      </c>
      <c r="M58" s="25">
        <v>4</v>
      </c>
      <c r="N58" s="11">
        <v>0</v>
      </c>
      <c r="O58" s="25">
        <v>5</v>
      </c>
      <c r="P58" s="16">
        <f t="shared" si="3"/>
        <v>35</v>
      </c>
      <c r="Q58" s="40"/>
      <c r="R58" s="15">
        <f>$E$4</f>
        <v>0.4722222222222222</v>
      </c>
      <c r="S58" t="s">
        <v>196</v>
      </c>
      <c r="T58" t="str">
        <f>$V$4</f>
        <v>Drakeryn</v>
      </c>
    </row>
    <row r="59" spans="1:20" ht="12.75">
      <c r="A59" s="4" t="s">
        <v>458</v>
      </c>
      <c r="B59" s="8">
        <v>5</v>
      </c>
      <c r="C59" s="25">
        <v>0</v>
      </c>
      <c r="D59" s="11">
        <v>0</v>
      </c>
      <c r="E59" s="25">
        <v>5</v>
      </c>
      <c r="F59" s="11"/>
      <c r="G59" s="25"/>
      <c r="H59" s="11"/>
      <c r="I59" s="25"/>
      <c r="J59" s="11">
        <v>0</v>
      </c>
      <c r="K59" s="25">
        <v>5</v>
      </c>
      <c r="L59" s="11">
        <v>0</v>
      </c>
      <c r="M59" s="25">
        <v>5</v>
      </c>
      <c r="N59" s="11"/>
      <c r="O59" s="25"/>
      <c r="P59" s="16">
        <f t="shared" si="3"/>
        <v>20</v>
      </c>
      <c r="Q59" s="40"/>
      <c r="R59" s="15">
        <f>$F$4</f>
        <v>0.4</v>
      </c>
      <c r="S59" t="s">
        <v>196</v>
      </c>
      <c r="T59" t="str">
        <f>$V$5</f>
        <v>ThisIsAnOddName</v>
      </c>
    </row>
    <row r="60" spans="1:20" ht="12.75">
      <c r="A60" s="4" t="s">
        <v>546</v>
      </c>
      <c r="B60" s="8">
        <v>1</v>
      </c>
      <c r="C60" s="25">
        <v>4</v>
      </c>
      <c r="D60" s="11">
        <v>2</v>
      </c>
      <c r="E60" s="25">
        <v>3</v>
      </c>
      <c r="F60" s="11">
        <v>1</v>
      </c>
      <c r="G60" s="25">
        <v>4</v>
      </c>
      <c r="H60" s="11">
        <v>0</v>
      </c>
      <c r="I60" s="25">
        <v>5</v>
      </c>
      <c r="J60" s="11">
        <v>0</v>
      </c>
      <c r="K60" s="25">
        <v>5</v>
      </c>
      <c r="L60" s="11">
        <v>3</v>
      </c>
      <c r="M60" s="25">
        <v>2</v>
      </c>
      <c r="N60" s="11">
        <v>1</v>
      </c>
      <c r="O60" s="25">
        <v>4</v>
      </c>
      <c r="P60" s="16">
        <f t="shared" si="3"/>
        <v>35</v>
      </c>
      <c r="Q60" s="40"/>
      <c r="R60" s="15">
        <f>$H$4</f>
        <v>0.34285714285714286</v>
      </c>
      <c r="S60" t="s">
        <v>196</v>
      </c>
      <c r="T60" t="str">
        <f>$V$7</f>
        <v>kbmusiclover</v>
      </c>
    </row>
    <row r="61" spans="1:20" ht="12.75">
      <c r="A61" s="4" t="s">
        <v>145</v>
      </c>
      <c r="B61" s="8">
        <v>2</v>
      </c>
      <c r="C61" s="25">
        <v>3</v>
      </c>
      <c r="D61" s="11">
        <v>5</v>
      </c>
      <c r="E61" s="25">
        <v>0</v>
      </c>
      <c r="F61" s="11">
        <v>5</v>
      </c>
      <c r="G61" s="25">
        <v>0</v>
      </c>
      <c r="H61" s="11">
        <v>1</v>
      </c>
      <c r="I61" s="25">
        <v>4</v>
      </c>
      <c r="J61" s="11">
        <v>3</v>
      </c>
      <c r="K61" s="25">
        <v>2</v>
      </c>
      <c r="L61" s="11">
        <v>2</v>
      </c>
      <c r="M61" s="25">
        <v>3</v>
      </c>
      <c r="N61" s="11">
        <v>1</v>
      </c>
      <c r="O61" s="25">
        <v>4</v>
      </c>
      <c r="P61" s="16">
        <f t="shared" si="3"/>
        <v>35</v>
      </c>
      <c r="Q61" s="40"/>
      <c r="R61" s="15">
        <f>$C$4</f>
        <v>0.2916666666666667</v>
      </c>
      <c r="S61" t="s">
        <v>196</v>
      </c>
      <c r="T61" t="str">
        <f>$V$2</f>
        <v>Shaggy</v>
      </c>
    </row>
    <row r="62" spans="1:20" ht="12.75">
      <c r="A62" s="4" t="s">
        <v>463</v>
      </c>
      <c r="B62" s="8">
        <v>4</v>
      </c>
      <c r="C62" s="25">
        <v>1</v>
      </c>
      <c r="D62" s="11">
        <v>3</v>
      </c>
      <c r="E62" s="25">
        <v>2</v>
      </c>
      <c r="F62" s="11">
        <v>2</v>
      </c>
      <c r="G62" s="25">
        <v>3</v>
      </c>
      <c r="H62" s="11">
        <v>3</v>
      </c>
      <c r="I62" s="25">
        <v>2</v>
      </c>
      <c r="J62" s="11">
        <v>1</v>
      </c>
      <c r="K62" s="25">
        <v>4</v>
      </c>
      <c r="L62" s="11">
        <v>4</v>
      </c>
      <c r="M62" s="25">
        <v>1</v>
      </c>
      <c r="N62" s="11">
        <v>0</v>
      </c>
      <c r="O62" s="25">
        <v>5</v>
      </c>
      <c r="P62" s="16">
        <f t="shared" si="3"/>
        <v>35</v>
      </c>
      <c r="Q62" s="40"/>
      <c r="R62" s="15">
        <f>$J$4</f>
        <v>0.18055555555555555</v>
      </c>
      <c r="S62" t="s">
        <v>196</v>
      </c>
      <c r="T62" t="str">
        <f>$V$9</f>
        <v>SilverNightmareX7</v>
      </c>
    </row>
    <row r="63" spans="1:20" ht="12.75">
      <c r="A63" s="4" t="s">
        <v>440</v>
      </c>
      <c r="B63" s="8">
        <v>1</v>
      </c>
      <c r="C63" s="25">
        <v>4</v>
      </c>
      <c r="D63" s="11">
        <v>3</v>
      </c>
      <c r="E63" s="25">
        <v>2</v>
      </c>
      <c r="F63" s="11">
        <v>4</v>
      </c>
      <c r="G63" s="25">
        <v>1</v>
      </c>
      <c r="H63" s="11">
        <v>2</v>
      </c>
      <c r="I63" s="25">
        <v>3</v>
      </c>
      <c r="J63" s="11">
        <v>0</v>
      </c>
      <c r="K63" s="25">
        <v>5</v>
      </c>
      <c r="L63" s="11">
        <v>2</v>
      </c>
      <c r="M63" s="25">
        <v>3</v>
      </c>
      <c r="N63" s="11">
        <v>0</v>
      </c>
      <c r="O63" s="25">
        <v>5</v>
      </c>
      <c r="P63" s="16">
        <f t="shared" si="3"/>
        <v>35</v>
      </c>
      <c r="Q63" s="40"/>
      <c r="R63" s="15">
        <f>$L$4</f>
        <v>0.125</v>
      </c>
      <c r="S63" t="s">
        <v>196</v>
      </c>
      <c r="T63" t="str">
        <f>$V$11</f>
        <v>MrSmartGuy</v>
      </c>
    </row>
    <row r="64" spans="1:20" ht="12.75">
      <c r="A64" s="4" t="s">
        <v>382</v>
      </c>
      <c r="B64" s="8">
        <v>4</v>
      </c>
      <c r="C64" s="25">
        <v>1</v>
      </c>
      <c r="D64" s="11">
        <v>5</v>
      </c>
      <c r="E64" s="25">
        <v>0</v>
      </c>
      <c r="F64" s="11">
        <v>4</v>
      </c>
      <c r="G64" s="25">
        <v>1</v>
      </c>
      <c r="H64" s="11">
        <v>4</v>
      </c>
      <c r="I64" s="25">
        <v>1</v>
      </c>
      <c r="J64" s="11">
        <v>4</v>
      </c>
      <c r="K64" s="25">
        <v>1</v>
      </c>
      <c r="L64" s="11">
        <v>0</v>
      </c>
      <c r="M64" s="25">
        <v>5</v>
      </c>
      <c r="N64" s="11">
        <v>0</v>
      </c>
      <c r="O64" s="25">
        <v>5</v>
      </c>
      <c r="P64" s="16">
        <f t="shared" si="3"/>
        <v>35</v>
      </c>
      <c r="Q64" s="40"/>
      <c r="R64" s="15">
        <f>$N$4</f>
        <v>0.07042253521126761</v>
      </c>
      <c r="S64" t="s">
        <v>196</v>
      </c>
      <c r="T64" t="str">
        <f>$V$13</f>
        <v>Darkside Thardus</v>
      </c>
    </row>
    <row r="65" spans="1:19" ht="12.75">
      <c r="A65" s="4" t="s">
        <v>154</v>
      </c>
      <c r="B65" s="8">
        <v>4</v>
      </c>
      <c r="C65" s="25">
        <v>1</v>
      </c>
      <c r="D65" s="11">
        <v>2</v>
      </c>
      <c r="E65" s="25">
        <v>3</v>
      </c>
      <c r="F65" s="11">
        <v>3</v>
      </c>
      <c r="G65" s="25">
        <v>2</v>
      </c>
      <c r="H65" s="11">
        <v>2</v>
      </c>
      <c r="I65" s="25">
        <v>3</v>
      </c>
      <c r="J65" s="11">
        <v>2</v>
      </c>
      <c r="K65" s="25">
        <v>3</v>
      </c>
      <c r="L65" s="11">
        <v>3</v>
      </c>
      <c r="M65" s="25">
        <v>2</v>
      </c>
      <c r="N65" s="11">
        <v>1</v>
      </c>
      <c r="O65" s="25">
        <v>4</v>
      </c>
      <c r="P65" s="16">
        <f t="shared" si="3"/>
        <v>35</v>
      </c>
      <c r="Q65" s="40"/>
      <c r="S65" s="15"/>
    </row>
    <row r="66" spans="1:18" ht="12.75">
      <c r="A66" s="4" t="s">
        <v>464</v>
      </c>
      <c r="B66" s="8">
        <v>5</v>
      </c>
      <c r="C66" s="25">
        <v>0</v>
      </c>
      <c r="D66" s="11">
        <v>5</v>
      </c>
      <c r="E66" s="25">
        <v>0</v>
      </c>
      <c r="F66" s="11">
        <v>0</v>
      </c>
      <c r="G66" s="25">
        <v>5</v>
      </c>
      <c r="H66" s="11">
        <v>0</v>
      </c>
      <c r="I66" s="25">
        <v>5</v>
      </c>
      <c r="J66" s="11">
        <v>3</v>
      </c>
      <c r="K66" s="25">
        <v>2</v>
      </c>
      <c r="L66" s="11">
        <v>2</v>
      </c>
      <c r="M66" s="25">
        <v>3</v>
      </c>
      <c r="N66" s="11">
        <v>0</v>
      </c>
      <c r="O66" s="25">
        <v>5</v>
      </c>
      <c r="P66" s="16">
        <f t="shared" si="3"/>
        <v>35</v>
      </c>
      <c r="Q66" s="40"/>
      <c r="R66" s="14" t="s">
        <v>181</v>
      </c>
    </row>
    <row r="67" spans="1:20" ht="12.75">
      <c r="A67" s="4" t="s">
        <v>348</v>
      </c>
      <c r="B67" s="8">
        <v>3</v>
      </c>
      <c r="C67" s="25">
        <v>2</v>
      </c>
      <c r="D67" s="11">
        <v>2</v>
      </c>
      <c r="E67" s="25">
        <v>3</v>
      </c>
      <c r="F67" s="11">
        <v>0</v>
      </c>
      <c r="G67" s="25">
        <v>5</v>
      </c>
      <c r="H67" s="11">
        <v>2</v>
      </c>
      <c r="I67" s="25">
        <v>3</v>
      </c>
      <c r="J67" s="11">
        <v>3</v>
      </c>
      <c r="K67" s="25">
        <v>2</v>
      </c>
      <c r="L67" s="11">
        <v>2</v>
      </c>
      <c r="M67" s="25">
        <v>3</v>
      </c>
      <c r="N67" s="11">
        <v>0</v>
      </c>
      <c r="O67" s="25">
        <v>5</v>
      </c>
      <c r="P67" s="16">
        <f t="shared" si="3"/>
        <v>35</v>
      </c>
      <c r="Q67" s="40"/>
      <c r="R67" s="17">
        <f>COUNTIF(O$6:O$506,"5")</f>
        <v>47</v>
      </c>
      <c r="S67" t="s">
        <v>196</v>
      </c>
      <c r="T67" t="str">
        <f>$V$14</f>
        <v>Heroic Palmer</v>
      </c>
    </row>
    <row r="68" spans="1:20" ht="12.75">
      <c r="A68" s="4" t="s">
        <v>349</v>
      </c>
      <c r="B68" s="8">
        <v>0</v>
      </c>
      <c r="C68" s="25">
        <v>5</v>
      </c>
      <c r="D68" s="11">
        <v>2</v>
      </c>
      <c r="E68" s="25">
        <v>3</v>
      </c>
      <c r="F68" s="11">
        <v>0</v>
      </c>
      <c r="G68" s="25">
        <v>5</v>
      </c>
      <c r="H68" s="11">
        <v>3</v>
      </c>
      <c r="I68" s="25">
        <v>2</v>
      </c>
      <c r="J68" s="11">
        <v>5</v>
      </c>
      <c r="K68" s="25">
        <v>0</v>
      </c>
      <c r="L68" s="11">
        <v>1</v>
      </c>
      <c r="M68" s="25">
        <v>4</v>
      </c>
      <c r="N68" s="11">
        <v>0</v>
      </c>
      <c r="O68" s="25">
        <v>5</v>
      </c>
      <c r="P68" s="16">
        <f t="shared" si="3"/>
        <v>35</v>
      </c>
      <c r="Q68" s="40"/>
      <c r="R68" s="17">
        <f>COUNTIF(K$6:K$506,"5")</f>
        <v>36</v>
      </c>
      <c r="S68" t="s">
        <v>196</v>
      </c>
      <c r="T68" t="str">
        <f>$V$10</f>
        <v>transience</v>
      </c>
    </row>
    <row r="69" spans="1:20" ht="12.75">
      <c r="A69" s="4" t="s">
        <v>562</v>
      </c>
      <c r="B69" s="8">
        <v>4</v>
      </c>
      <c r="C69" s="25">
        <v>1</v>
      </c>
      <c r="D69" s="11">
        <v>5</v>
      </c>
      <c r="E69" s="25">
        <v>0</v>
      </c>
      <c r="F69" s="11"/>
      <c r="G69" s="25"/>
      <c r="H69" s="11"/>
      <c r="I69" s="25"/>
      <c r="J69" s="11">
        <v>0</v>
      </c>
      <c r="K69" s="25">
        <v>5</v>
      </c>
      <c r="L69" s="11">
        <v>0</v>
      </c>
      <c r="M69" s="25">
        <v>5</v>
      </c>
      <c r="N69" s="11">
        <v>0</v>
      </c>
      <c r="O69" s="25">
        <v>5</v>
      </c>
      <c r="P69" s="16">
        <f t="shared" si="3"/>
        <v>25</v>
      </c>
      <c r="Q69" s="40"/>
      <c r="R69" s="17">
        <f>COUNTIF(M$6:M$506,"5")</f>
        <v>34</v>
      </c>
      <c r="S69" t="s">
        <v>196</v>
      </c>
      <c r="T69" t="str">
        <f>$V$12</f>
        <v>ExThaNemesis</v>
      </c>
    </row>
    <row r="70" spans="1:20" ht="12.75">
      <c r="A70" s="4" t="s">
        <v>214</v>
      </c>
      <c r="B70" s="8">
        <v>2</v>
      </c>
      <c r="C70" s="25">
        <v>3</v>
      </c>
      <c r="D70" s="11">
        <v>3</v>
      </c>
      <c r="E70" s="25">
        <v>2</v>
      </c>
      <c r="F70" s="11">
        <v>2</v>
      </c>
      <c r="G70" s="25">
        <v>3</v>
      </c>
      <c r="H70" s="11">
        <v>1</v>
      </c>
      <c r="I70" s="25">
        <v>4</v>
      </c>
      <c r="J70" s="11">
        <v>0</v>
      </c>
      <c r="K70" s="25">
        <v>5</v>
      </c>
      <c r="L70" s="11">
        <v>0</v>
      </c>
      <c r="M70" s="25">
        <v>5</v>
      </c>
      <c r="N70" s="11">
        <v>5</v>
      </c>
      <c r="O70" s="25">
        <v>0</v>
      </c>
      <c r="P70" s="16">
        <f aca="true" t="shared" si="4" ref="P70:P133">SUM(B70:O70)</f>
        <v>35</v>
      </c>
      <c r="Q70" s="40"/>
      <c r="R70" s="17">
        <f>COUNTIF(B$6:B$506,"5")</f>
        <v>22</v>
      </c>
      <c r="S70" t="s">
        <v>196</v>
      </c>
      <c r="T70" t="str">
        <f>$V$1</f>
        <v>WiggumFan267</v>
      </c>
    </row>
    <row r="71" spans="1:20" ht="12.75">
      <c r="A71" s="4" t="s">
        <v>268</v>
      </c>
      <c r="B71" s="8">
        <v>1</v>
      </c>
      <c r="C71" s="25">
        <v>4</v>
      </c>
      <c r="D71" s="11">
        <v>0</v>
      </c>
      <c r="E71" s="25">
        <v>5</v>
      </c>
      <c r="F71" s="11">
        <v>5</v>
      </c>
      <c r="G71" s="25">
        <v>0</v>
      </c>
      <c r="H71" s="11">
        <v>0</v>
      </c>
      <c r="I71" s="25">
        <v>5</v>
      </c>
      <c r="J71" s="11">
        <v>0</v>
      </c>
      <c r="K71" s="25">
        <v>5</v>
      </c>
      <c r="L71" s="11">
        <v>0</v>
      </c>
      <c r="M71" s="25">
        <v>5</v>
      </c>
      <c r="N71" s="11">
        <v>1</v>
      </c>
      <c r="O71" s="25">
        <v>4</v>
      </c>
      <c r="P71" s="16">
        <f t="shared" si="4"/>
        <v>35</v>
      </c>
      <c r="Q71" s="40"/>
      <c r="R71" s="17">
        <f>COUNTIF(I$6:I$506,"5")</f>
        <v>19</v>
      </c>
      <c r="S71" t="s">
        <v>196</v>
      </c>
      <c r="T71" t="str">
        <f>$V$8</f>
        <v>Eeeevil Overlord</v>
      </c>
    </row>
    <row r="72" spans="1:20" ht="12.75">
      <c r="A72" s="4" t="s">
        <v>472</v>
      </c>
      <c r="B72" s="8">
        <v>0</v>
      </c>
      <c r="C72" s="25">
        <v>5</v>
      </c>
      <c r="D72" s="11">
        <v>0</v>
      </c>
      <c r="E72" s="25">
        <v>5</v>
      </c>
      <c r="F72" s="11">
        <v>5</v>
      </c>
      <c r="G72" s="25">
        <v>0</v>
      </c>
      <c r="H72" s="11">
        <v>0</v>
      </c>
      <c r="I72" s="25">
        <v>5</v>
      </c>
      <c r="J72" s="11">
        <v>0</v>
      </c>
      <c r="K72" s="25">
        <v>5</v>
      </c>
      <c r="L72" s="11">
        <v>3</v>
      </c>
      <c r="M72" s="25">
        <v>2</v>
      </c>
      <c r="N72" s="11">
        <v>0</v>
      </c>
      <c r="O72" s="25">
        <v>5</v>
      </c>
      <c r="P72" s="16">
        <f t="shared" si="4"/>
        <v>35</v>
      </c>
      <c r="Q72" s="40"/>
      <c r="R72" s="17">
        <f>COUNTIF(D$6:D$506,"5")</f>
        <v>17</v>
      </c>
      <c r="S72" t="s">
        <v>196</v>
      </c>
      <c r="T72" t="str">
        <f>$V$3</f>
        <v>yoblazer33</v>
      </c>
    </row>
    <row r="73" spans="1:20" ht="12.75">
      <c r="A73" s="4" t="s">
        <v>563</v>
      </c>
      <c r="B73" s="8">
        <v>5</v>
      </c>
      <c r="C73" s="25">
        <v>0</v>
      </c>
      <c r="D73" s="11">
        <v>5</v>
      </c>
      <c r="E73" s="25">
        <v>0</v>
      </c>
      <c r="F73" s="11">
        <v>0</v>
      </c>
      <c r="G73" s="25">
        <v>5</v>
      </c>
      <c r="H73" s="11">
        <v>0</v>
      </c>
      <c r="I73" s="25">
        <v>5</v>
      </c>
      <c r="J73" s="11">
        <v>5</v>
      </c>
      <c r="K73" s="25">
        <v>0</v>
      </c>
      <c r="L73" s="11">
        <v>0</v>
      </c>
      <c r="M73" s="25">
        <v>5</v>
      </c>
      <c r="N73" s="11">
        <v>0</v>
      </c>
      <c r="O73" s="25">
        <v>5</v>
      </c>
      <c r="P73" s="16">
        <f t="shared" si="4"/>
        <v>35</v>
      </c>
      <c r="Q73" s="40"/>
      <c r="R73" s="17">
        <f>COUNTIF(G$6:G$506,"5")</f>
        <v>16</v>
      </c>
      <c r="S73" t="s">
        <v>196</v>
      </c>
      <c r="T73" t="str">
        <f>$V$6</f>
        <v>yazzy14</v>
      </c>
    </row>
    <row r="74" spans="1:20" ht="12.75">
      <c r="A74" s="4" t="s">
        <v>365</v>
      </c>
      <c r="B74" s="8">
        <v>5</v>
      </c>
      <c r="C74" s="25">
        <v>0</v>
      </c>
      <c r="D74" s="11">
        <v>5</v>
      </c>
      <c r="E74" s="25">
        <v>0</v>
      </c>
      <c r="F74" s="11">
        <v>4</v>
      </c>
      <c r="G74" s="25">
        <v>1</v>
      </c>
      <c r="H74" s="11">
        <v>4</v>
      </c>
      <c r="I74" s="25">
        <v>1</v>
      </c>
      <c r="J74" s="11">
        <v>1</v>
      </c>
      <c r="K74" s="25">
        <v>4</v>
      </c>
      <c r="L74" s="11">
        <v>0</v>
      </c>
      <c r="M74" s="25">
        <v>5</v>
      </c>
      <c r="N74" s="11">
        <v>0</v>
      </c>
      <c r="O74" s="25">
        <v>5</v>
      </c>
      <c r="P74" s="16">
        <f t="shared" si="4"/>
        <v>35</v>
      </c>
      <c r="Q74" s="40"/>
      <c r="R74" s="17">
        <f>COUNTIF(E$6:E$506,"5")</f>
        <v>12</v>
      </c>
      <c r="S74" t="s">
        <v>196</v>
      </c>
      <c r="T74" t="str">
        <f>$V$4</f>
        <v>Drakeryn</v>
      </c>
    </row>
    <row r="75" spans="1:20" ht="12.75">
      <c r="A75" s="4" t="s">
        <v>388</v>
      </c>
      <c r="B75" s="8">
        <v>5</v>
      </c>
      <c r="C75" s="25">
        <v>0</v>
      </c>
      <c r="D75" s="11">
        <v>5</v>
      </c>
      <c r="E75" s="25">
        <v>0</v>
      </c>
      <c r="F75" s="11">
        <v>2</v>
      </c>
      <c r="G75" s="25">
        <v>3</v>
      </c>
      <c r="H75" s="11">
        <v>1</v>
      </c>
      <c r="I75" s="25">
        <v>4</v>
      </c>
      <c r="J75" s="11">
        <v>0</v>
      </c>
      <c r="K75" s="25">
        <v>5</v>
      </c>
      <c r="L75" s="11">
        <v>0</v>
      </c>
      <c r="M75" s="25">
        <v>5</v>
      </c>
      <c r="N75" s="11">
        <v>0</v>
      </c>
      <c r="O75" s="25">
        <v>5</v>
      </c>
      <c r="P75" s="16">
        <f t="shared" si="4"/>
        <v>35</v>
      </c>
      <c r="Q75" s="40"/>
      <c r="R75" s="17">
        <f>COUNTIF(F$6:F$506,"5")</f>
        <v>11</v>
      </c>
      <c r="S75" t="s">
        <v>196</v>
      </c>
      <c r="T75" t="str">
        <f>$V$5</f>
        <v>ThisIsAnOddName</v>
      </c>
    </row>
    <row r="76" spans="1:20" ht="12.75">
      <c r="A76" s="4" t="s">
        <v>331</v>
      </c>
      <c r="B76" s="8">
        <v>5</v>
      </c>
      <c r="C76" s="25">
        <v>0</v>
      </c>
      <c r="D76" s="11">
        <v>5</v>
      </c>
      <c r="E76" s="25">
        <v>0</v>
      </c>
      <c r="F76" s="11">
        <v>1</v>
      </c>
      <c r="G76" s="25">
        <v>4</v>
      </c>
      <c r="H76" s="11">
        <v>5</v>
      </c>
      <c r="I76" s="25">
        <v>0</v>
      </c>
      <c r="J76" s="11">
        <v>1</v>
      </c>
      <c r="K76" s="25">
        <v>4</v>
      </c>
      <c r="L76" s="11">
        <v>0</v>
      </c>
      <c r="M76" s="25">
        <v>5</v>
      </c>
      <c r="N76" s="11">
        <v>0</v>
      </c>
      <c r="O76" s="25">
        <v>5</v>
      </c>
      <c r="P76" s="16">
        <f t="shared" si="4"/>
        <v>35</v>
      </c>
      <c r="Q76" s="40"/>
      <c r="R76" s="17">
        <f>COUNTIF(C$6:C$506,"5")</f>
        <v>8</v>
      </c>
      <c r="S76" t="s">
        <v>196</v>
      </c>
      <c r="T76" t="str">
        <f>$V$2</f>
        <v>Shaggy</v>
      </c>
    </row>
    <row r="77" spans="1:20" ht="12.75">
      <c r="A77" s="4" t="s">
        <v>148</v>
      </c>
      <c r="B77" s="8">
        <v>4</v>
      </c>
      <c r="C77" s="25">
        <v>1</v>
      </c>
      <c r="D77" s="11">
        <v>5</v>
      </c>
      <c r="E77" s="25">
        <v>0</v>
      </c>
      <c r="F77" s="11">
        <v>5</v>
      </c>
      <c r="G77" s="25">
        <v>0</v>
      </c>
      <c r="H77" s="11">
        <v>1</v>
      </c>
      <c r="I77" s="25">
        <v>4</v>
      </c>
      <c r="J77" s="11">
        <v>0</v>
      </c>
      <c r="K77" s="25">
        <v>5</v>
      </c>
      <c r="L77" s="11">
        <v>4</v>
      </c>
      <c r="M77" s="25">
        <v>1</v>
      </c>
      <c r="N77" s="11">
        <v>0</v>
      </c>
      <c r="O77" s="25">
        <v>5</v>
      </c>
      <c r="P77" s="16">
        <f t="shared" si="4"/>
        <v>35</v>
      </c>
      <c r="Q77" s="40"/>
      <c r="R77" s="17">
        <f>COUNTIF(J$6:J$506,"5")</f>
        <v>5</v>
      </c>
      <c r="S77" t="s">
        <v>196</v>
      </c>
      <c r="T77" t="str">
        <f>$V$9</f>
        <v>SilverNightmareX7</v>
      </c>
    </row>
    <row r="78" spans="1:20" ht="12.75">
      <c r="A78" s="4" t="s">
        <v>24</v>
      </c>
      <c r="B78" s="8"/>
      <c r="C78" s="25"/>
      <c r="D78" s="11"/>
      <c r="E78" s="25"/>
      <c r="F78" s="11"/>
      <c r="G78" s="25"/>
      <c r="H78" s="11"/>
      <c r="I78" s="25"/>
      <c r="J78" s="11"/>
      <c r="K78" s="25"/>
      <c r="L78" s="11"/>
      <c r="M78" s="25"/>
      <c r="N78" s="11"/>
      <c r="O78" s="25"/>
      <c r="P78" s="16">
        <f t="shared" si="4"/>
        <v>0</v>
      </c>
      <c r="Q78" s="40"/>
      <c r="R78" s="17">
        <f>COUNTIF(H$6:H$506,"5")</f>
        <v>4</v>
      </c>
      <c r="S78" t="s">
        <v>196</v>
      </c>
      <c r="T78" t="str">
        <f>$V$7</f>
        <v>kbmusiclover</v>
      </c>
    </row>
    <row r="79" spans="1:20" ht="12.75">
      <c r="A79" s="4" t="s">
        <v>25</v>
      </c>
      <c r="B79" s="8"/>
      <c r="C79" s="25"/>
      <c r="D79" s="11"/>
      <c r="E79" s="25"/>
      <c r="F79" s="11"/>
      <c r="G79" s="25"/>
      <c r="H79" s="11"/>
      <c r="I79" s="25"/>
      <c r="J79" s="11"/>
      <c r="K79" s="25"/>
      <c r="L79" s="11"/>
      <c r="M79" s="25"/>
      <c r="N79" s="11"/>
      <c r="O79" s="25"/>
      <c r="P79" s="16">
        <f t="shared" si="4"/>
        <v>0</v>
      </c>
      <c r="Q79" s="40"/>
      <c r="R79" s="17">
        <f>COUNTIF(L$6:L$506,"5")</f>
        <v>2</v>
      </c>
      <c r="S79" t="s">
        <v>196</v>
      </c>
      <c r="T79" t="str">
        <f>$V$11</f>
        <v>MrSmartGuy</v>
      </c>
    </row>
    <row r="80" spans="1:20" ht="12.75">
      <c r="A80" s="4" t="s">
        <v>26</v>
      </c>
      <c r="B80" s="8"/>
      <c r="C80" s="25"/>
      <c r="D80" s="11"/>
      <c r="E80" s="25"/>
      <c r="F80" s="11"/>
      <c r="G80" s="25"/>
      <c r="H80" s="11"/>
      <c r="I80" s="25"/>
      <c r="J80" s="11"/>
      <c r="K80" s="25"/>
      <c r="L80" s="11"/>
      <c r="M80" s="25"/>
      <c r="N80" s="11"/>
      <c r="O80" s="25"/>
      <c r="P80" s="16">
        <f t="shared" si="4"/>
        <v>0</v>
      </c>
      <c r="Q80" s="40"/>
      <c r="R80" s="17">
        <f>COUNTIF(N$6:N$506,"5")</f>
        <v>2</v>
      </c>
      <c r="S80" t="s">
        <v>196</v>
      </c>
      <c r="T80" t="str">
        <f>$V$13</f>
        <v>Darkside Thardus</v>
      </c>
    </row>
    <row r="81" spans="1:17" ht="12.75">
      <c r="A81" s="4" t="s">
        <v>27</v>
      </c>
      <c r="B81" s="8"/>
      <c r="C81" s="25"/>
      <c r="D81" s="11"/>
      <c r="E81" s="25"/>
      <c r="F81" s="11"/>
      <c r="G81" s="25"/>
      <c r="H81" s="11"/>
      <c r="I81" s="25"/>
      <c r="J81" s="11"/>
      <c r="K81" s="25"/>
      <c r="L81" s="11"/>
      <c r="M81" s="25"/>
      <c r="N81" s="11"/>
      <c r="O81" s="25"/>
      <c r="P81" s="16">
        <f t="shared" si="4"/>
        <v>0</v>
      </c>
      <c r="Q81" s="40"/>
    </row>
    <row r="82" spans="1:18" ht="12.75">
      <c r="A82" s="4" t="s">
        <v>28</v>
      </c>
      <c r="B82" s="8"/>
      <c r="C82" s="25"/>
      <c r="D82" s="11"/>
      <c r="E82" s="25"/>
      <c r="F82" s="11"/>
      <c r="G82" s="25"/>
      <c r="H82" s="11"/>
      <c r="I82" s="25"/>
      <c r="J82" s="11"/>
      <c r="K82" s="25"/>
      <c r="L82" s="11"/>
      <c r="M82" s="25"/>
      <c r="N82" s="11"/>
      <c r="O82" s="25"/>
      <c r="P82" s="16">
        <f t="shared" si="4"/>
        <v>0</v>
      </c>
      <c r="Q82" s="40"/>
      <c r="R82" s="14" t="s">
        <v>182</v>
      </c>
    </row>
    <row r="83" spans="1:20" ht="12.75">
      <c r="A83" s="4" t="s">
        <v>29</v>
      </c>
      <c r="B83" s="8"/>
      <c r="C83" s="25"/>
      <c r="D83" s="11"/>
      <c r="E83" s="25"/>
      <c r="F83" s="11"/>
      <c r="G83" s="25"/>
      <c r="H83" s="11"/>
      <c r="I83" s="25"/>
      <c r="J83" s="11"/>
      <c r="K83" s="25"/>
      <c r="L83" s="11"/>
      <c r="M83" s="25"/>
      <c r="N83" s="11"/>
      <c r="O83" s="25"/>
      <c r="P83" s="16">
        <f t="shared" si="4"/>
        <v>0</v>
      </c>
      <c r="Q83" s="40"/>
      <c r="R83" s="17">
        <f>COUNTIF(N$6:N$506,"0")</f>
        <v>47</v>
      </c>
      <c r="S83" t="s">
        <v>196</v>
      </c>
      <c r="T83" t="str">
        <f>$V$13</f>
        <v>Darkside Thardus</v>
      </c>
    </row>
    <row r="84" spans="1:20" ht="12.75">
      <c r="A84" s="4" t="s">
        <v>30</v>
      </c>
      <c r="B84" s="8"/>
      <c r="C84" s="25"/>
      <c r="D84" s="11"/>
      <c r="E84" s="25"/>
      <c r="F84" s="11"/>
      <c r="G84" s="25"/>
      <c r="H84" s="11"/>
      <c r="I84" s="25"/>
      <c r="J84" s="11"/>
      <c r="K84" s="25"/>
      <c r="L84" s="11"/>
      <c r="M84" s="25"/>
      <c r="N84" s="11"/>
      <c r="O84" s="25"/>
      <c r="P84" s="16">
        <f t="shared" si="4"/>
        <v>0</v>
      </c>
      <c r="Q84" s="40"/>
      <c r="R84" s="17">
        <f>COUNTIF(J$6:J$506,"0")</f>
        <v>36</v>
      </c>
      <c r="S84" t="s">
        <v>196</v>
      </c>
      <c r="T84" t="str">
        <f>$V$9</f>
        <v>SilverNightmareX7</v>
      </c>
    </row>
    <row r="85" spans="1:20" ht="12.75">
      <c r="A85" s="4" t="s">
        <v>31</v>
      </c>
      <c r="B85" s="8"/>
      <c r="C85" s="25"/>
      <c r="D85" s="11"/>
      <c r="E85" s="25"/>
      <c r="F85" s="11"/>
      <c r="G85" s="25"/>
      <c r="H85" s="11"/>
      <c r="I85" s="25"/>
      <c r="J85" s="11"/>
      <c r="K85" s="25"/>
      <c r="L85" s="11"/>
      <c r="M85" s="25"/>
      <c r="N85" s="11"/>
      <c r="O85" s="25"/>
      <c r="P85" s="16">
        <f t="shared" si="4"/>
        <v>0</v>
      </c>
      <c r="Q85" s="40"/>
      <c r="R85" s="17">
        <f>COUNTIF(L$6:L$506,"0")</f>
        <v>34</v>
      </c>
      <c r="S85" t="s">
        <v>196</v>
      </c>
      <c r="T85" t="str">
        <f>$V$11</f>
        <v>MrSmartGuy</v>
      </c>
    </row>
    <row r="86" spans="1:20" ht="12.75">
      <c r="A86" s="4" t="s">
        <v>32</v>
      </c>
      <c r="B86" s="8"/>
      <c r="C86" s="25"/>
      <c r="D86" s="11"/>
      <c r="E86" s="25"/>
      <c r="F86" s="11"/>
      <c r="G86" s="25"/>
      <c r="H86" s="11"/>
      <c r="I86" s="25"/>
      <c r="J86" s="11"/>
      <c r="K86" s="25"/>
      <c r="L86" s="11"/>
      <c r="M86" s="25"/>
      <c r="N86" s="11"/>
      <c r="O86" s="25"/>
      <c r="P86" s="16">
        <f t="shared" si="4"/>
        <v>0</v>
      </c>
      <c r="Q86" s="40"/>
      <c r="R86" s="17">
        <f>COUNTIF(C$6:C$506,"0")</f>
        <v>22</v>
      </c>
      <c r="S86" t="s">
        <v>196</v>
      </c>
      <c r="T86" t="str">
        <f>$V$2</f>
        <v>Shaggy</v>
      </c>
    </row>
    <row r="87" spans="1:20" ht="12.75">
      <c r="A87" s="4" t="s">
        <v>33</v>
      </c>
      <c r="B87" s="8"/>
      <c r="C87" s="25"/>
      <c r="D87" s="11"/>
      <c r="E87" s="25"/>
      <c r="F87" s="11"/>
      <c r="G87" s="25"/>
      <c r="H87" s="11"/>
      <c r="I87" s="25"/>
      <c r="J87" s="11"/>
      <c r="K87" s="25"/>
      <c r="L87" s="11"/>
      <c r="M87" s="25"/>
      <c r="N87" s="11"/>
      <c r="O87" s="25"/>
      <c r="P87" s="16">
        <f t="shared" si="4"/>
        <v>0</v>
      </c>
      <c r="Q87" s="40"/>
      <c r="R87" s="17">
        <f>COUNTIF(H$6:H$506,"0")</f>
        <v>19</v>
      </c>
      <c r="S87" t="s">
        <v>196</v>
      </c>
      <c r="T87" t="str">
        <f>$V$7</f>
        <v>kbmusiclover</v>
      </c>
    </row>
    <row r="88" spans="1:20" ht="12.75">
      <c r="A88" s="4" t="s">
        <v>34</v>
      </c>
      <c r="B88" s="8"/>
      <c r="C88" s="25"/>
      <c r="D88" s="11"/>
      <c r="E88" s="25"/>
      <c r="F88" s="11"/>
      <c r="G88" s="25"/>
      <c r="H88" s="11"/>
      <c r="I88" s="25"/>
      <c r="J88" s="11"/>
      <c r="K88" s="25"/>
      <c r="L88" s="11"/>
      <c r="M88" s="25"/>
      <c r="N88" s="11"/>
      <c r="O88" s="25"/>
      <c r="P88" s="16">
        <f t="shared" si="4"/>
        <v>0</v>
      </c>
      <c r="Q88" s="40"/>
      <c r="R88" s="17">
        <f>COUNTIF(E$6:E$506,"0")</f>
        <v>17</v>
      </c>
      <c r="S88" t="s">
        <v>196</v>
      </c>
      <c r="T88" t="str">
        <f>$V$4</f>
        <v>Drakeryn</v>
      </c>
    </row>
    <row r="89" spans="1:20" ht="12.75">
      <c r="A89" s="4" t="s">
        <v>35</v>
      </c>
      <c r="B89" s="8"/>
      <c r="C89" s="25"/>
      <c r="D89" s="11"/>
      <c r="E89" s="25"/>
      <c r="F89" s="11"/>
      <c r="G89" s="25"/>
      <c r="H89" s="11"/>
      <c r="I89" s="25"/>
      <c r="J89" s="11"/>
      <c r="K89" s="25"/>
      <c r="L89" s="11"/>
      <c r="M89" s="25"/>
      <c r="N89" s="11"/>
      <c r="O89" s="25"/>
      <c r="P89" s="16">
        <f t="shared" si="4"/>
        <v>0</v>
      </c>
      <c r="Q89" s="40"/>
      <c r="R89" s="17">
        <f>COUNTIF(F$6:F$506,"0")</f>
        <v>16</v>
      </c>
      <c r="S89" t="s">
        <v>196</v>
      </c>
      <c r="T89" t="str">
        <f>$V$5</f>
        <v>ThisIsAnOddName</v>
      </c>
    </row>
    <row r="90" spans="1:20" ht="12.75">
      <c r="A90" s="4" t="s">
        <v>36</v>
      </c>
      <c r="B90" s="8"/>
      <c r="C90" s="25"/>
      <c r="D90" s="11"/>
      <c r="E90" s="25"/>
      <c r="F90" s="11"/>
      <c r="G90" s="25"/>
      <c r="H90" s="11"/>
      <c r="I90" s="25"/>
      <c r="J90" s="11"/>
      <c r="K90" s="25"/>
      <c r="L90" s="11"/>
      <c r="M90" s="25"/>
      <c r="N90" s="11"/>
      <c r="O90" s="25"/>
      <c r="P90" s="16">
        <f t="shared" si="4"/>
        <v>0</v>
      </c>
      <c r="Q90" s="40"/>
      <c r="R90" s="17">
        <f>COUNTIF(D$6:D$506,"0")</f>
        <v>12</v>
      </c>
      <c r="S90" t="s">
        <v>196</v>
      </c>
      <c r="T90" t="str">
        <f>$V$3</f>
        <v>yoblazer33</v>
      </c>
    </row>
    <row r="91" spans="1:20" ht="12.75">
      <c r="A91" s="4" t="s">
        <v>37</v>
      </c>
      <c r="B91" s="8"/>
      <c r="C91" s="25"/>
      <c r="D91" s="11"/>
      <c r="E91" s="25"/>
      <c r="F91" s="11"/>
      <c r="G91" s="25"/>
      <c r="H91" s="11"/>
      <c r="I91" s="25"/>
      <c r="J91" s="11"/>
      <c r="K91" s="25"/>
      <c r="L91" s="11"/>
      <c r="M91" s="25"/>
      <c r="N91" s="11"/>
      <c r="O91" s="25"/>
      <c r="P91" s="16">
        <f t="shared" si="4"/>
        <v>0</v>
      </c>
      <c r="Q91" s="40"/>
      <c r="R91" s="17">
        <f>COUNTIF(G$6:G$506,"0")</f>
        <v>11</v>
      </c>
      <c r="S91" t="s">
        <v>196</v>
      </c>
      <c r="T91" t="str">
        <f>$V$6</f>
        <v>yazzy14</v>
      </c>
    </row>
    <row r="92" spans="1:20" ht="12.75">
      <c r="A92" s="4" t="s">
        <v>38</v>
      </c>
      <c r="B92" s="8"/>
      <c r="C92" s="25"/>
      <c r="D92" s="11"/>
      <c r="E92" s="25"/>
      <c r="F92" s="11"/>
      <c r="G92" s="25"/>
      <c r="H92" s="11"/>
      <c r="I92" s="25"/>
      <c r="J92" s="11"/>
      <c r="K92" s="25"/>
      <c r="L92" s="11"/>
      <c r="M92" s="25"/>
      <c r="N92" s="11"/>
      <c r="O92" s="25"/>
      <c r="P92" s="16">
        <f t="shared" si="4"/>
        <v>0</v>
      </c>
      <c r="Q92" s="40"/>
      <c r="R92" s="17">
        <f>COUNTIF(B$6:B$506,"0")</f>
        <v>8</v>
      </c>
      <c r="S92" t="s">
        <v>196</v>
      </c>
      <c r="T92" t="str">
        <f>$V$1</f>
        <v>WiggumFan267</v>
      </c>
    </row>
    <row r="93" spans="1:20" ht="12.75">
      <c r="A93" s="4" t="s">
        <v>39</v>
      </c>
      <c r="B93" s="8"/>
      <c r="C93" s="25"/>
      <c r="D93" s="11"/>
      <c r="E93" s="25"/>
      <c r="F93" s="11"/>
      <c r="G93" s="25"/>
      <c r="H93" s="11"/>
      <c r="I93" s="25"/>
      <c r="J93" s="11"/>
      <c r="K93" s="25"/>
      <c r="L93" s="11"/>
      <c r="M93" s="25"/>
      <c r="N93" s="11"/>
      <c r="O93" s="25"/>
      <c r="P93" s="16">
        <f t="shared" si="4"/>
        <v>0</v>
      </c>
      <c r="Q93" s="40"/>
      <c r="R93" s="17">
        <f>COUNTIF(K$6:K$506,"0")</f>
        <v>5</v>
      </c>
      <c r="S93" t="s">
        <v>196</v>
      </c>
      <c r="T93" t="str">
        <f>$V$10</f>
        <v>transience</v>
      </c>
    </row>
    <row r="94" spans="1:20" ht="12.75">
      <c r="A94" s="4" t="s">
        <v>40</v>
      </c>
      <c r="B94" s="8"/>
      <c r="C94" s="25"/>
      <c r="D94" s="11"/>
      <c r="E94" s="25"/>
      <c r="F94" s="11"/>
      <c r="G94" s="25"/>
      <c r="H94" s="11"/>
      <c r="I94" s="25"/>
      <c r="J94" s="11"/>
      <c r="K94" s="25"/>
      <c r="L94" s="11"/>
      <c r="M94" s="25"/>
      <c r="N94" s="11"/>
      <c r="O94" s="25"/>
      <c r="P94" s="16">
        <f t="shared" si="4"/>
        <v>0</v>
      </c>
      <c r="Q94" s="40"/>
      <c r="R94" s="17">
        <f>COUNTIF(I$6:I$506,"0")</f>
        <v>4</v>
      </c>
      <c r="S94" t="s">
        <v>196</v>
      </c>
      <c r="T94" t="str">
        <f>$V$8</f>
        <v>Eeeevil Overlord</v>
      </c>
    </row>
    <row r="95" spans="1:20" ht="12.75">
      <c r="A95" s="4" t="s">
        <v>41</v>
      </c>
      <c r="B95" s="8"/>
      <c r="C95" s="25"/>
      <c r="D95" s="11"/>
      <c r="E95" s="25"/>
      <c r="F95" s="11"/>
      <c r="G95" s="25"/>
      <c r="H95" s="11"/>
      <c r="I95" s="25"/>
      <c r="J95" s="11"/>
      <c r="K95" s="25"/>
      <c r="L95" s="11"/>
      <c r="M95" s="25"/>
      <c r="N95" s="11"/>
      <c r="O95" s="25"/>
      <c r="P95" s="16">
        <f t="shared" si="4"/>
        <v>0</v>
      </c>
      <c r="Q95" s="40"/>
      <c r="R95" s="17">
        <f>COUNTIF(M$6:M$506,"0")</f>
        <v>2</v>
      </c>
      <c r="S95" t="s">
        <v>196</v>
      </c>
      <c r="T95" t="str">
        <f>$V$12</f>
        <v>ExThaNemesis</v>
      </c>
    </row>
    <row r="96" spans="1:20" ht="12.75">
      <c r="A96" s="4" t="s">
        <v>42</v>
      </c>
      <c r="B96" s="8"/>
      <c r="C96" s="25"/>
      <c r="D96" s="11"/>
      <c r="E96" s="25"/>
      <c r="F96" s="11"/>
      <c r="G96" s="25"/>
      <c r="H96" s="11"/>
      <c r="I96" s="25"/>
      <c r="J96" s="11"/>
      <c r="K96" s="25"/>
      <c r="L96" s="11"/>
      <c r="M96" s="25"/>
      <c r="N96" s="11"/>
      <c r="O96" s="25"/>
      <c r="P96" s="16">
        <f t="shared" si="4"/>
        <v>0</v>
      </c>
      <c r="Q96" s="40"/>
      <c r="R96" s="17">
        <f>COUNTIF(O$6:O$506,"0")</f>
        <v>2</v>
      </c>
      <c r="S96" t="s">
        <v>196</v>
      </c>
      <c r="T96" t="str">
        <f>$V$14</f>
        <v>Heroic Palmer</v>
      </c>
    </row>
    <row r="97" spans="1:17" ht="12.75">
      <c r="A97" s="4" t="s">
        <v>43</v>
      </c>
      <c r="B97" s="8"/>
      <c r="C97" s="25"/>
      <c r="D97" s="11"/>
      <c r="E97" s="25"/>
      <c r="F97" s="11"/>
      <c r="G97" s="25"/>
      <c r="H97" s="11"/>
      <c r="I97" s="25"/>
      <c r="J97" s="11"/>
      <c r="K97" s="25"/>
      <c r="L97" s="11"/>
      <c r="M97" s="25"/>
      <c r="N97" s="11"/>
      <c r="O97" s="25"/>
      <c r="P97" s="16">
        <f t="shared" si="4"/>
        <v>0</v>
      </c>
      <c r="Q97" s="40"/>
    </row>
    <row r="98" spans="1:18" ht="12.75">
      <c r="A98" s="4" t="s">
        <v>44</v>
      </c>
      <c r="B98" s="8"/>
      <c r="C98" s="25"/>
      <c r="D98" s="11"/>
      <c r="E98" s="25"/>
      <c r="F98" s="11"/>
      <c r="G98" s="25"/>
      <c r="H98" s="11"/>
      <c r="I98" s="25"/>
      <c r="J98" s="11"/>
      <c r="K98" s="25"/>
      <c r="L98" s="11"/>
      <c r="M98" s="25"/>
      <c r="N98" s="11"/>
      <c r="O98" s="25"/>
      <c r="P98" s="16">
        <f t="shared" si="4"/>
        <v>0</v>
      </c>
      <c r="Q98" s="40"/>
      <c r="R98" s="14" t="s">
        <v>141</v>
      </c>
    </row>
    <row r="99" spans="1:20" ht="12.75">
      <c r="A99" s="4" t="s">
        <v>45</v>
      </c>
      <c r="B99" s="8"/>
      <c r="C99" s="25"/>
      <c r="D99" s="11"/>
      <c r="E99" s="25"/>
      <c r="F99" s="11"/>
      <c r="G99" s="25"/>
      <c r="H99" s="11"/>
      <c r="I99" s="25"/>
      <c r="J99" s="11"/>
      <c r="K99" s="25"/>
      <c r="L99" s="11"/>
      <c r="M99" s="25"/>
      <c r="N99" s="11"/>
      <c r="O99" s="25"/>
      <c r="P99" s="16">
        <f t="shared" si="4"/>
        <v>0</v>
      </c>
      <c r="Q99" s="40"/>
      <c r="R99">
        <f>B3</f>
        <v>72</v>
      </c>
      <c r="S99" t="s">
        <v>196</v>
      </c>
      <c r="T99" t="s">
        <v>511</v>
      </c>
    </row>
    <row r="100" spans="1:20" ht="12.75">
      <c r="A100" s="4" t="s">
        <v>46</v>
      </c>
      <c r="B100" s="8"/>
      <c r="C100" s="25"/>
      <c r="D100" s="11"/>
      <c r="E100" s="25"/>
      <c r="F100" s="11"/>
      <c r="G100" s="25"/>
      <c r="H100" s="11"/>
      <c r="I100" s="25"/>
      <c r="J100" s="11"/>
      <c r="K100" s="25"/>
      <c r="L100" s="11"/>
      <c r="M100" s="25"/>
      <c r="N100" s="11"/>
      <c r="O100" s="25"/>
      <c r="P100" s="16">
        <f t="shared" si="4"/>
        <v>0</v>
      </c>
      <c r="Q100" s="40"/>
      <c r="R100">
        <f>D3</f>
        <v>72</v>
      </c>
      <c r="S100" t="s">
        <v>196</v>
      </c>
      <c r="T100" t="s">
        <v>512</v>
      </c>
    </row>
    <row r="101" spans="1:20" ht="12.75">
      <c r="A101" s="4" t="s">
        <v>47</v>
      </c>
      <c r="B101" s="8"/>
      <c r="C101" s="25"/>
      <c r="D101" s="11"/>
      <c r="E101" s="25"/>
      <c r="F101" s="11"/>
      <c r="G101" s="25"/>
      <c r="H101" s="11"/>
      <c r="I101" s="25"/>
      <c r="J101" s="11"/>
      <c r="K101" s="25"/>
      <c r="L101" s="11"/>
      <c r="M101" s="25"/>
      <c r="N101" s="11"/>
      <c r="O101" s="25"/>
      <c r="P101" s="16">
        <f t="shared" si="4"/>
        <v>0</v>
      </c>
      <c r="Q101" s="40"/>
      <c r="R101">
        <f>F3</f>
        <v>70</v>
      </c>
      <c r="S101" t="s">
        <v>196</v>
      </c>
      <c r="T101" t="s">
        <v>513</v>
      </c>
    </row>
    <row r="102" spans="1:20" ht="12.75">
      <c r="A102" s="4" t="s">
        <v>48</v>
      </c>
      <c r="B102" s="8"/>
      <c r="C102" s="25"/>
      <c r="D102" s="11"/>
      <c r="E102" s="25"/>
      <c r="F102" s="11"/>
      <c r="G102" s="25"/>
      <c r="H102" s="11"/>
      <c r="I102" s="25"/>
      <c r="J102" s="11"/>
      <c r="K102" s="25"/>
      <c r="L102" s="11"/>
      <c r="M102" s="25"/>
      <c r="N102" s="11"/>
      <c r="O102" s="25"/>
      <c r="P102" s="16">
        <f t="shared" si="4"/>
        <v>0</v>
      </c>
      <c r="Q102" s="40"/>
      <c r="R102">
        <f>H3</f>
        <v>70</v>
      </c>
      <c r="S102" t="s">
        <v>196</v>
      </c>
      <c r="T102" t="s">
        <v>514</v>
      </c>
    </row>
    <row r="103" spans="1:20" ht="12.75">
      <c r="A103" s="4" t="s">
        <v>49</v>
      </c>
      <c r="B103" s="8"/>
      <c r="C103" s="25"/>
      <c r="D103" s="11"/>
      <c r="E103" s="25"/>
      <c r="F103" s="11"/>
      <c r="G103" s="25"/>
      <c r="H103" s="11"/>
      <c r="I103" s="25"/>
      <c r="J103" s="11"/>
      <c r="K103" s="25"/>
      <c r="L103" s="11"/>
      <c r="M103" s="25"/>
      <c r="N103" s="11"/>
      <c r="O103" s="25"/>
      <c r="P103" s="16">
        <f t="shared" si="4"/>
        <v>0</v>
      </c>
      <c r="Q103" s="40"/>
      <c r="R103">
        <f>J3</f>
        <v>72</v>
      </c>
      <c r="S103" t="s">
        <v>196</v>
      </c>
      <c r="T103" t="s">
        <v>515</v>
      </c>
    </row>
    <row r="104" spans="1:20" ht="12.75">
      <c r="A104" s="4" t="s">
        <v>50</v>
      </c>
      <c r="B104" s="8"/>
      <c r="C104" s="25"/>
      <c r="D104" s="11"/>
      <c r="E104" s="25"/>
      <c r="F104" s="11"/>
      <c r="G104" s="25"/>
      <c r="H104" s="11"/>
      <c r="I104" s="25"/>
      <c r="J104" s="11"/>
      <c r="K104" s="25"/>
      <c r="L104" s="11"/>
      <c r="M104" s="25"/>
      <c r="N104" s="11"/>
      <c r="O104" s="25"/>
      <c r="P104" s="16">
        <f t="shared" si="4"/>
        <v>0</v>
      </c>
      <c r="Q104" s="40"/>
      <c r="R104">
        <f>L3</f>
        <v>72</v>
      </c>
      <c r="S104" t="s">
        <v>196</v>
      </c>
      <c r="T104" t="s">
        <v>516</v>
      </c>
    </row>
    <row r="105" spans="1:20" ht="12.75">
      <c r="A105" s="4" t="s">
        <v>51</v>
      </c>
      <c r="B105" s="8"/>
      <c r="C105" s="25"/>
      <c r="D105" s="11"/>
      <c r="E105" s="25"/>
      <c r="F105" s="11"/>
      <c r="G105" s="25"/>
      <c r="H105" s="11"/>
      <c r="I105" s="25"/>
      <c r="J105" s="11"/>
      <c r="K105" s="25"/>
      <c r="L105" s="11"/>
      <c r="M105" s="25"/>
      <c r="N105" s="11"/>
      <c r="O105" s="25"/>
      <c r="P105" s="16">
        <f t="shared" si="4"/>
        <v>0</v>
      </c>
      <c r="Q105" s="40"/>
      <c r="R105">
        <f>N3</f>
        <v>71</v>
      </c>
      <c r="S105" t="s">
        <v>196</v>
      </c>
      <c r="T105" t="s">
        <v>517</v>
      </c>
    </row>
    <row r="106" spans="1:17" ht="12.75">
      <c r="A106" s="4" t="s">
        <v>52</v>
      </c>
      <c r="B106" s="8"/>
      <c r="C106" s="25"/>
      <c r="D106" s="11"/>
      <c r="E106" s="25"/>
      <c r="F106" s="11"/>
      <c r="G106" s="25"/>
      <c r="H106" s="11"/>
      <c r="I106" s="25"/>
      <c r="J106" s="11"/>
      <c r="K106" s="25"/>
      <c r="L106" s="11"/>
      <c r="M106" s="25"/>
      <c r="N106" s="11"/>
      <c r="O106" s="25"/>
      <c r="P106" s="16">
        <f t="shared" si="4"/>
        <v>0</v>
      </c>
      <c r="Q106" s="40"/>
    </row>
    <row r="107" spans="1:17" ht="12.75">
      <c r="A107" s="4" t="s">
        <v>53</v>
      </c>
      <c r="B107" s="8"/>
      <c r="C107" s="25"/>
      <c r="D107" s="11"/>
      <c r="E107" s="25"/>
      <c r="F107" s="11"/>
      <c r="G107" s="25"/>
      <c r="H107" s="11"/>
      <c r="I107" s="25"/>
      <c r="J107" s="11"/>
      <c r="K107" s="25"/>
      <c r="L107" s="11"/>
      <c r="M107" s="25"/>
      <c r="N107" s="11"/>
      <c r="O107" s="25"/>
      <c r="P107" s="16">
        <f t="shared" si="4"/>
        <v>0</v>
      </c>
      <c r="Q107" s="40"/>
    </row>
    <row r="108" spans="1:17" ht="12.75">
      <c r="A108" s="4" t="s">
        <v>54</v>
      </c>
      <c r="B108" s="8"/>
      <c r="C108" s="25"/>
      <c r="D108" s="11"/>
      <c r="E108" s="25"/>
      <c r="F108" s="11"/>
      <c r="G108" s="25"/>
      <c r="H108" s="11"/>
      <c r="I108" s="25"/>
      <c r="J108" s="11"/>
      <c r="K108" s="25"/>
      <c r="L108" s="11"/>
      <c r="M108" s="25"/>
      <c r="N108" s="11"/>
      <c r="O108" s="25"/>
      <c r="P108" s="16">
        <f t="shared" si="4"/>
        <v>0</v>
      </c>
      <c r="Q108" s="40"/>
    </row>
    <row r="109" spans="1:17" ht="12.75">
      <c r="A109" s="4" t="s">
        <v>55</v>
      </c>
      <c r="B109" s="8"/>
      <c r="C109" s="25"/>
      <c r="D109" s="11"/>
      <c r="E109" s="25"/>
      <c r="F109" s="11"/>
      <c r="G109" s="25"/>
      <c r="H109" s="11"/>
      <c r="I109" s="25"/>
      <c r="J109" s="11"/>
      <c r="K109" s="25"/>
      <c r="L109" s="11"/>
      <c r="M109" s="25"/>
      <c r="N109" s="11"/>
      <c r="O109" s="25"/>
      <c r="P109" s="16">
        <f t="shared" si="4"/>
        <v>0</v>
      </c>
      <c r="Q109" s="40"/>
    </row>
    <row r="110" spans="1:17" ht="12.75">
      <c r="A110" s="4" t="s">
        <v>56</v>
      </c>
      <c r="B110" s="8"/>
      <c r="C110" s="25"/>
      <c r="D110" s="11"/>
      <c r="E110" s="25"/>
      <c r="F110" s="11"/>
      <c r="G110" s="25"/>
      <c r="H110" s="11"/>
      <c r="I110" s="25"/>
      <c r="J110" s="11"/>
      <c r="K110" s="25"/>
      <c r="L110" s="11"/>
      <c r="M110" s="25"/>
      <c r="N110" s="11"/>
      <c r="O110" s="25"/>
      <c r="P110" s="16">
        <f t="shared" si="4"/>
        <v>0</v>
      </c>
      <c r="Q110" s="40"/>
    </row>
    <row r="111" spans="1:17" ht="12.75">
      <c r="A111" s="4" t="s">
        <v>57</v>
      </c>
      <c r="B111" s="8"/>
      <c r="C111" s="25"/>
      <c r="D111" s="11"/>
      <c r="E111" s="25"/>
      <c r="F111" s="11"/>
      <c r="G111" s="25"/>
      <c r="H111" s="11"/>
      <c r="I111" s="25"/>
      <c r="J111" s="11"/>
      <c r="K111" s="25"/>
      <c r="L111" s="11"/>
      <c r="M111" s="25"/>
      <c r="N111" s="11"/>
      <c r="O111" s="25"/>
      <c r="P111" s="16">
        <f t="shared" si="4"/>
        <v>0</v>
      </c>
      <c r="Q111" s="40"/>
    </row>
    <row r="112" spans="1:17" ht="12.75">
      <c r="A112" s="4" t="s">
        <v>58</v>
      </c>
      <c r="B112" s="8"/>
      <c r="C112" s="25"/>
      <c r="D112" s="11"/>
      <c r="E112" s="25"/>
      <c r="F112" s="11"/>
      <c r="G112" s="25"/>
      <c r="H112" s="11"/>
      <c r="I112" s="25"/>
      <c r="J112" s="11"/>
      <c r="K112" s="25"/>
      <c r="L112" s="11"/>
      <c r="M112" s="25"/>
      <c r="N112" s="11"/>
      <c r="O112" s="25"/>
      <c r="P112" s="16">
        <f t="shared" si="4"/>
        <v>0</v>
      </c>
      <c r="Q112" s="40"/>
    </row>
    <row r="113" spans="1:17" ht="12.75">
      <c r="A113" s="4" t="s">
        <v>59</v>
      </c>
      <c r="B113" s="8"/>
      <c r="C113" s="25"/>
      <c r="D113" s="11"/>
      <c r="E113" s="25"/>
      <c r="F113" s="11"/>
      <c r="G113" s="25"/>
      <c r="H113" s="11"/>
      <c r="I113" s="25"/>
      <c r="J113" s="11"/>
      <c r="K113" s="25"/>
      <c r="L113" s="11"/>
      <c r="M113" s="25"/>
      <c r="N113" s="11"/>
      <c r="O113" s="25"/>
      <c r="P113" s="16">
        <f t="shared" si="4"/>
        <v>0</v>
      </c>
      <c r="Q113" s="40"/>
    </row>
    <row r="114" spans="1:17" ht="12.75">
      <c r="A114" s="4" t="s">
        <v>60</v>
      </c>
      <c r="B114" s="8"/>
      <c r="C114" s="25"/>
      <c r="D114" s="11"/>
      <c r="E114" s="25"/>
      <c r="F114" s="11"/>
      <c r="G114" s="25"/>
      <c r="H114" s="11"/>
      <c r="I114" s="25"/>
      <c r="J114" s="11"/>
      <c r="K114" s="25"/>
      <c r="L114" s="11"/>
      <c r="M114" s="25"/>
      <c r="N114" s="11"/>
      <c r="O114" s="25"/>
      <c r="P114" s="16">
        <f t="shared" si="4"/>
        <v>0</v>
      </c>
      <c r="Q114" s="40"/>
    </row>
    <row r="115" spans="1:17" ht="12.75">
      <c r="A115" s="4" t="s">
        <v>61</v>
      </c>
      <c r="B115" s="8"/>
      <c r="C115" s="25"/>
      <c r="D115" s="11"/>
      <c r="E115" s="25"/>
      <c r="F115" s="11"/>
      <c r="G115" s="25"/>
      <c r="H115" s="11"/>
      <c r="I115" s="25"/>
      <c r="J115" s="11"/>
      <c r="K115" s="25"/>
      <c r="L115" s="11"/>
      <c r="M115" s="25"/>
      <c r="N115" s="11"/>
      <c r="O115" s="25"/>
      <c r="P115" s="16">
        <f t="shared" si="4"/>
        <v>0</v>
      </c>
      <c r="Q115" s="40"/>
    </row>
    <row r="116" spans="1:17" ht="12.75">
      <c r="A116" s="4" t="s">
        <v>62</v>
      </c>
      <c r="B116" s="8"/>
      <c r="C116" s="25"/>
      <c r="D116" s="11"/>
      <c r="E116" s="25"/>
      <c r="F116" s="11"/>
      <c r="G116" s="25"/>
      <c r="H116" s="11"/>
      <c r="I116" s="25"/>
      <c r="J116" s="11"/>
      <c r="K116" s="25"/>
      <c r="L116" s="11"/>
      <c r="M116" s="25"/>
      <c r="N116" s="11"/>
      <c r="O116" s="25"/>
      <c r="P116" s="16">
        <f t="shared" si="4"/>
        <v>0</v>
      </c>
      <c r="Q116" s="40"/>
    </row>
    <row r="117" spans="1:17" ht="12.75">
      <c r="A117" s="4" t="s">
        <v>63</v>
      </c>
      <c r="B117" s="8"/>
      <c r="C117" s="25"/>
      <c r="D117" s="11"/>
      <c r="E117" s="25"/>
      <c r="F117" s="11"/>
      <c r="G117" s="25"/>
      <c r="H117" s="11"/>
      <c r="I117" s="25"/>
      <c r="J117" s="11"/>
      <c r="K117" s="25"/>
      <c r="L117" s="11"/>
      <c r="M117" s="25"/>
      <c r="N117" s="11"/>
      <c r="O117" s="25"/>
      <c r="P117" s="16">
        <f t="shared" si="4"/>
        <v>0</v>
      </c>
      <c r="Q117" s="40"/>
    </row>
    <row r="118" spans="1:17" ht="12.75">
      <c r="A118" s="4" t="s">
        <v>64</v>
      </c>
      <c r="B118" s="8"/>
      <c r="C118" s="25"/>
      <c r="D118" s="11"/>
      <c r="E118" s="25"/>
      <c r="F118" s="11"/>
      <c r="G118" s="25"/>
      <c r="H118" s="11"/>
      <c r="I118" s="25"/>
      <c r="J118" s="11"/>
      <c r="K118" s="25"/>
      <c r="L118" s="11"/>
      <c r="M118" s="25"/>
      <c r="N118" s="11"/>
      <c r="O118" s="25"/>
      <c r="P118" s="16">
        <f t="shared" si="4"/>
        <v>0</v>
      </c>
      <c r="Q118" s="40"/>
    </row>
    <row r="119" spans="1:17" ht="12.75">
      <c r="A119" s="4" t="s">
        <v>65</v>
      </c>
      <c r="B119" s="8"/>
      <c r="C119" s="25"/>
      <c r="D119" s="11"/>
      <c r="E119" s="25"/>
      <c r="F119" s="11"/>
      <c r="G119" s="25"/>
      <c r="H119" s="11"/>
      <c r="I119" s="25"/>
      <c r="J119" s="11"/>
      <c r="K119" s="25"/>
      <c r="L119" s="11"/>
      <c r="M119" s="25"/>
      <c r="N119" s="11"/>
      <c r="O119" s="25"/>
      <c r="P119" s="16">
        <f t="shared" si="4"/>
        <v>0</v>
      </c>
      <c r="Q119" s="40"/>
    </row>
    <row r="120" spans="1:17" ht="12.75">
      <c r="A120" s="4" t="s">
        <v>176</v>
      </c>
      <c r="B120" s="8"/>
      <c r="C120" s="25"/>
      <c r="D120" s="11"/>
      <c r="E120" s="25"/>
      <c r="F120" s="11"/>
      <c r="G120" s="25"/>
      <c r="H120" s="11"/>
      <c r="I120" s="25"/>
      <c r="J120" s="11"/>
      <c r="K120" s="25"/>
      <c r="L120" s="11"/>
      <c r="M120" s="25"/>
      <c r="N120" s="11"/>
      <c r="O120" s="25"/>
      <c r="P120" s="16">
        <f t="shared" si="4"/>
        <v>0</v>
      </c>
      <c r="Q120" s="40"/>
    </row>
    <row r="121" spans="1:17" ht="12.75">
      <c r="A121" s="4" t="s">
        <v>66</v>
      </c>
      <c r="B121" s="8"/>
      <c r="C121" s="25"/>
      <c r="D121" s="11"/>
      <c r="E121" s="25"/>
      <c r="F121" s="11"/>
      <c r="G121" s="25"/>
      <c r="H121" s="11"/>
      <c r="I121" s="25"/>
      <c r="J121" s="11"/>
      <c r="K121" s="25"/>
      <c r="L121" s="11"/>
      <c r="M121" s="25"/>
      <c r="N121" s="11"/>
      <c r="O121" s="25"/>
      <c r="P121" s="16">
        <f t="shared" si="4"/>
        <v>0</v>
      </c>
      <c r="Q121" s="40"/>
    </row>
    <row r="122" spans="1:17" ht="12.75">
      <c r="A122" s="4" t="s">
        <v>67</v>
      </c>
      <c r="B122" s="8"/>
      <c r="C122" s="25"/>
      <c r="D122" s="11"/>
      <c r="E122" s="25"/>
      <c r="F122" s="11"/>
      <c r="G122" s="25"/>
      <c r="H122" s="11"/>
      <c r="I122" s="25"/>
      <c r="J122" s="11"/>
      <c r="K122" s="25"/>
      <c r="L122" s="11"/>
      <c r="M122" s="25"/>
      <c r="N122" s="11"/>
      <c r="O122" s="25"/>
      <c r="P122" s="16">
        <f t="shared" si="4"/>
        <v>0</v>
      </c>
      <c r="Q122" s="40"/>
    </row>
    <row r="123" spans="1:17" ht="12.75">
      <c r="A123" s="4" t="s">
        <v>68</v>
      </c>
      <c r="B123" s="8"/>
      <c r="C123" s="25"/>
      <c r="D123" s="11"/>
      <c r="E123" s="25"/>
      <c r="F123" s="11"/>
      <c r="G123" s="25"/>
      <c r="H123" s="11"/>
      <c r="I123" s="25"/>
      <c r="J123" s="11"/>
      <c r="K123" s="25"/>
      <c r="L123" s="11"/>
      <c r="M123" s="25"/>
      <c r="N123" s="11"/>
      <c r="O123" s="25"/>
      <c r="P123" s="16">
        <f t="shared" si="4"/>
        <v>0</v>
      </c>
      <c r="Q123" s="40"/>
    </row>
    <row r="124" spans="1:17" ht="12.75">
      <c r="A124" s="4" t="s">
        <v>69</v>
      </c>
      <c r="B124" s="8"/>
      <c r="C124" s="25"/>
      <c r="D124" s="11"/>
      <c r="E124" s="25"/>
      <c r="F124" s="11"/>
      <c r="G124" s="25"/>
      <c r="H124" s="11"/>
      <c r="I124" s="25"/>
      <c r="J124" s="11"/>
      <c r="K124" s="25"/>
      <c r="L124" s="11"/>
      <c r="M124" s="25"/>
      <c r="N124" s="11"/>
      <c r="O124" s="25"/>
      <c r="P124" s="16">
        <f t="shared" si="4"/>
        <v>0</v>
      </c>
      <c r="Q124" s="40"/>
    </row>
    <row r="125" spans="1:17" ht="12.75">
      <c r="A125" s="4" t="s">
        <v>70</v>
      </c>
      <c r="B125" s="8"/>
      <c r="C125" s="25"/>
      <c r="D125" s="11"/>
      <c r="E125" s="25"/>
      <c r="F125" s="11"/>
      <c r="G125" s="25"/>
      <c r="H125" s="11"/>
      <c r="I125" s="25"/>
      <c r="J125" s="11"/>
      <c r="K125" s="25"/>
      <c r="L125" s="11"/>
      <c r="M125" s="25"/>
      <c r="N125" s="11"/>
      <c r="O125" s="25"/>
      <c r="P125" s="16">
        <f t="shared" si="4"/>
        <v>0</v>
      </c>
      <c r="Q125" s="40"/>
    </row>
    <row r="126" spans="1:17" ht="12.75">
      <c r="A126" s="4" t="s">
        <v>71</v>
      </c>
      <c r="B126" s="8"/>
      <c r="C126" s="25"/>
      <c r="D126" s="11"/>
      <c r="E126" s="25"/>
      <c r="F126" s="11"/>
      <c r="G126" s="25"/>
      <c r="H126" s="11"/>
      <c r="I126" s="25"/>
      <c r="J126" s="11"/>
      <c r="K126" s="25"/>
      <c r="L126" s="11"/>
      <c r="M126" s="25"/>
      <c r="N126" s="11"/>
      <c r="O126" s="25"/>
      <c r="P126" s="16">
        <f t="shared" si="4"/>
        <v>0</v>
      </c>
      <c r="Q126" s="40"/>
    </row>
    <row r="127" spans="1:17" ht="12.75">
      <c r="A127" s="4" t="s">
        <v>72</v>
      </c>
      <c r="B127" s="8"/>
      <c r="C127" s="25"/>
      <c r="D127" s="11"/>
      <c r="E127" s="25"/>
      <c r="F127" s="11"/>
      <c r="G127" s="25"/>
      <c r="H127" s="11"/>
      <c r="I127" s="25"/>
      <c r="J127" s="11"/>
      <c r="K127" s="25"/>
      <c r="L127" s="11"/>
      <c r="M127" s="25"/>
      <c r="N127" s="11"/>
      <c r="O127" s="25"/>
      <c r="P127" s="16">
        <f t="shared" si="4"/>
        <v>0</v>
      </c>
      <c r="Q127" s="40"/>
    </row>
    <row r="128" spans="1:17" ht="12.75">
      <c r="A128" s="4" t="s">
        <v>73</v>
      </c>
      <c r="B128" s="8"/>
      <c r="C128" s="25"/>
      <c r="D128" s="11"/>
      <c r="E128" s="25"/>
      <c r="F128" s="11"/>
      <c r="G128" s="25"/>
      <c r="H128" s="11"/>
      <c r="I128" s="25"/>
      <c r="J128" s="11"/>
      <c r="K128" s="25"/>
      <c r="L128" s="11"/>
      <c r="M128" s="25"/>
      <c r="N128" s="11"/>
      <c r="O128" s="25"/>
      <c r="P128" s="16">
        <f t="shared" si="4"/>
        <v>0</v>
      </c>
      <c r="Q128" s="40"/>
    </row>
    <row r="129" spans="1:17" ht="12.75">
      <c r="A129" s="4" t="s">
        <v>74</v>
      </c>
      <c r="B129" s="8"/>
      <c r="C129" s="25"/>
      <c r="D129" s="11"/>
      <c r="E129" s="25"/>
      <c r="F129" s="11"/>
      <c r="G129" s="25"/>
      <c r="H129" s="11"/>
      <c r="I129" s="25"/>
      <c r="J129" s="11"/>
      <c r="K129" s="25"/>
      <c r="L129" s="11"/>
      <c r="M129" s="25"/>
      <c r="N129" s="11"/>
      <c r="O129" s="25"/>
      <c r="P129" s="16">
        <f t="shared" si="4"/>
        <v>0</v>
      </c>
      <c r="Q129" s="40"/>
    </row>
    <row r="130" spans="1:17" ht="12.75">
      <c r="A130" s="4" t="s">
        <v>75</v>
      </c>
      <c r="B130" s="8"/>
      <c r="C130" s="25"/>
      <c r="D130" s="11"/>
      <c r="E130" s="25"/>
      <c r="F130" s="11"/>
      <c r="G130" s="25"/>
      <c r="H130" s="11"/>
      <c r="I130" s="25"/>
      <c r="J130" s="11"/>
      <c r="K130" s="25"/>
      <c r="L130" s="11"/>
      <c r="M130" s="25"/>
      <c r="N130" s="11"/>
      <c r="O130" s="25"/>
      <c r="P130" s="16">
        <f t="shared" si="4"/>
        <v>0</v>
      </c>
      <c r="Q130" s="40"/>
    </row>
    <row r="131" spans="1:17" ht="12.75">
      <c r="A131" s="4" t="s">
        <v>76</v>
      </c>
      <c r="B131" s="8"/>
      <c r="C131" s="25"/>
      <c r="D131" s="11"/>
      <c r="E131" s="25"/>
      <c r="F131" s="11"/>
      <c r="G131" s="25"/>
      <c r="H131" s="11"/>
      <c r="I131" s="25"/>
      <c r="J131" s="11"/>
      <c r="K131" s="25"/>
      <c r="L131" s="11"/>
      <c r="M131" s="25"/>
      <c r="N131" s="11"/>
      <c r="O131" s="25"/>
      <c r="P131" s="16">
        <f t="shared" si="4"/>
        <v>0</v>
      </c>
      <c r="Q131" s="40"/>
    </row>
    <row r="132" spans="1:17" ht="12.75">
      <c r="A132" s="4" t="s">
        <v>77</v>
      </c>
      <c r="B132" s="8"/>
      <c r="C132" s="25"/>
      <c r="D132" s="11"/>
      <c r="E132" s="25"/>
      <c r="F132" s="11"/>
      <c r="G132" s="25"/>
      <c r="H132" s="11"/>
      <c r="I132" s="25"/>
      <c r="J132" s="11"/>
      <c r="K132" s="25"/>
      <c r="L132" s="11"/>
      <c r="M132" s="25"/>
      <c r="N132" s="11"/>
      <c r="O132" s="25"/>
      <c r="P132" s="16">
        <f t="shared" si="4"/>
        <v>0</v>
      </c>
      <c r="Q132" s="40"/>
    </row>
    <row r="133" spans="1:17" ht="12.75">
      <c r="A133" s="4" t="s">
        <v>78</v>
      </c>
      <c r="B133" s="8"/>
      <c r="C133" s="25"/>
      <c r="D133" s="11"/>
      <c r="E133" s="25"/>
      <c r="F133" s="11"/>
      <c r="G133" s="25"/>
      <c r="H133" s="11"/>
      <c r="I133" s="25"/>
      <c r="J133" s="11"/>
      <c r="K133" s="25"/>
      <c r="L133" s="11"/>
      <c r="M133" s="25"/>
      <c r="N133" s="11"/>
      <c r="O133" s="25"/>
      <c r="P133" s="16">
        <f t="shared" si="4"/>
        <v>0</v>
      </c>
      <c r="Q133" s="40"/>
    </row>
    <row r="134" spans="1:17" ht="12.75">
      <c r="A134" s="4" t="s">
        <v>79</v>
      </c>
      <c r="B134" s="8"/>
      <c r="C134" s="25"/>
      <c r="D134" s="11"/>
      <c r="E134" s="25"/>
      <c r="F134" s="11"/>
      <c r="G134" s="25"/>
      <c r="H134" s="11"/>
      <c r="I134" s="25"/>
      <c r="J134" s="11"/>
      <c r="K134" s="25"/>
      <c r="L134" s="11"/>
      <c r="M134" s="25"/>
      <c r="N134" s="11"/>
      <c r="O134" s="25"/>
      <c r="P134" s="16">
        <f aca="true" t="shared" si="5" ref="P134:P197">SUM(B134:O134)</f>
        <v>0</v>
      </c>
      <c r="Q134" s="40"/>
    </row>
    <row r="135" spans="1:17" ht="12.75">
      <c r="A135" s="4" t="s">
        <v>80</v>
      </c>
      <c r="B135" s="8"/>
      <c r="C135" s="25"/>
      <c r="D135" s="11"/>
      <c r="E135" s="25"/>
      <c r="F135" s="11"/>
      <c r="G135" s="25"/>
      <c r="H135" s="11"/>
      <c r="I135" s="25"/>
      <c r="J135" s="11"/>
      <c r="K135" s="25"/>
      <c r="L135" s="11"/>
      <c r="M135" s="25"/>
      <c r="N135" s="11"/>
      <c r="O135" s="25"/>
      <c r="P135" s="16">
        <f t="shared" si="5"/>
        <v>0</v>
      </c>
      <c r="Q135" s="40"/>
    </row>
    <row r="136" spans="1:17" ht="12.75">
      <c r="A136" s="4" t="s">
        <v>81</v>
      </c>
      <c r="B136" s="8"/>
      <c r="C136" s="25"/>
      <c r="D136" s="11"/>
      <c r="E136" s="25"/>
      <c r="F136" s="11"/>
      <c r="G136" s="25"/>
      <c r="H136" s="11"/>
      <c r="I136" s="25"/>
      <c r="J136" s="11"/>
      <c r="K136" s="25"/>
      <c r="L136" s="11"/>
      <c r="M136" s="25"/>
      <c r="N136" s="11"/>
      <c r="O136" s="25"/>
      <c r="P136" s="16">
        <f t="shared" si="5"/>
        <v>0</v>
      </c>
      <c r="Q136" s="40"/>
    </row>
    <row r="137" spans="1:17" ht="12.75">
      <c r="A137" s="4" t="s">
        <v>82</v>
      </c>
      <c r="B137" s="8"/>
      <c r="C137" s="25"/>
      <c r="D137" s="11"/>
      <c r="E137" s="25"/>
      <c r="F137" s="11"/>
      <c r="G137" s="25"/>
      <c r="H137" s="11"/>
      <c r="I137" s="25"/>
      <c r="J137" s="11"/>
      <c r="K137" s="25"/>
      <c r="L137" s="11"/>
      <c r="M137" s="25"/>
      <c r="N137" s="11"/>
      <c r="O137" s="25"/>
      <c r="P137" s="16">
        <f t="shared" si="5"/>
        <v>0</v>
      </c>
      <c r="Q137" s="40"/>
    </row>
    <row r="138" spans="1:17" ht="12.75">
      <c r="A138" s="4" t="s">
        <v>83</v>
      </c>
      <c r="B138" s="8"/>
      <c r="C138" s="25"/>
      <c r="D138" s="11"/>
      <c r="E138" s="25"/>
      <c r="F138" s="11"/>
      <c r="G138" s="25"/>
      <c r="H138" s="11"/>
      <c r="I138" s="25"/>
      <c r="J138" s="11"/>
      <c r="K138" s="25"/>
      <c r="L138" s="11"/>
      <c r="M138" s="25"/>
      <c r="N138" s="11"/>
      <c r="O138" s="25"/>
      <c r="P138" s="16">
        <f t="shared" si="5"/>
        <v>0</v>
      </c>
      <c r="Q138" s="40"/>
    </row>
    <row r="139" spans="1:17" ht="12.75">
      <c r="A139" s="4" t="s">
        <v>84</v>
      </c>
      <c r="B139" s="8"/>
      <c r="C139" s="25"/>
      <c r="D139" s="11"/>
      <c r="E139" s="25"/>
      <c r="F139" s="11"/>
      <c r="G139" s="25"/>
      <c r="H139" s="11"/>
      <c r="I139" s="25"/>
      <c r="J139" s="11"/>
      <c r="K139" s="25"/>
      <c r="L139" s="11"/>
      <c r="M139" s="25"/>
      <c r="N139" s="11"/>
      <c r="O139" s="25"/>
      <c r="P139" s="16">
        <f t="shared" si="5"/>
        <v>0</v>
      </c>
      <c r="Q139" s="40"/>
    </row>
    <row r="140" spans="1:17" ht="12.75">
      <c r="A140" s="4" t="s">
        <v>85</v>
      </c>
      <c r="B140" s="8"/>
      <c r="C140" s="25"/>
      <c r="D140" s="11"/>
      <c r="E140" s="25"/>
      <c r="F140" s="11"/>
      <c r="G140" s="25"/>
      <c r="H140" s="11"/>
      <c r="I140" s="25"/>
      <c r="J140" s="11"/>
      <c r="K140" s="25"/>
      <c r="L140" s="11"/>
      <c r="M140" s="25"/>
      <c r="N140" s="11"/>
      <c r="O140" s="25"/>
      <c r="P140" s="16">
        <f t="shared" si="5"/>
        <v>0</v>
      </c>
      <c r="Q140" s="40"/>
    </row>
    <row r="141" spans="1:17" ht="12.75">
      <c r="A141" s="4" t="s">
        <v>86</v>
      </c>
      <c r="B141" s="8"/>
      <c r="C141" s="25"/>
      <c r="D141" s="11"/>
      <c r="E141" s="25"/>
      <c r="F141" s="11"/>
      <c r="G141" s="25"/>
      <c r="H141" s="11"/>
      <c r="I141" s="25"/>
      <c r="J141" s="11"/>
      <c r="K141" s="25"/>
      <c r="L141" s="11"/>
      <c r="M141" s="25"/>
      <c r="N141" s="11"/>
      <c r="O141" s="25"/>
      <c r="P141" s="16">
        <f t="shared" si="5"/>
        <v>0</v>
      </c>
      <c r="Q141" s="40"/>
    </row>
    <row r="142" spans="1:17" ht="12.75">
      <c r="A142" s="4" t="s">
        <v>87</v>
      </c>
      <c r="B142" s="8"/>
      <c r="C142" s="25"/>
      <c r="D142" s="11"/>
      <c r="E142" s="25"/>
      <c r="F142" s="11"/>
      <c r="G142" s="25"/>
      <c r="H142" s="11"/>
      <c r="I142" s="25"/>
      <c r="J142" s="11"/>
      <c r="K142" s="25"/>
      <c r="L142" s="11"/>
      <c r="M142" s="25"/>
      <c r="N142" s="11"/>
      <c r="O142" s="25"/>
      <c r="P142" s="16">
        <f t="shared" si="5"/>
        <v>0</v>
      </c>
      <c r="Q142" s="40"/>
    </row>
    <row r="143" spans="1:17" ht="12.75">
      <c r="A143" s="4" t="s">
        <v>88</v>
      </c>
      <c r="B143" s="8"/>
      <c r="C143" s="25"/>
      <c r="D143" s="11"/>
      <c r="E143" s="25"/>
      <c r="F143" s="11"/>
      <c r="G143" s="25"/>
      <c r="H143" s="11"/>
      <c r="I143" s="25"/>
      <c r="J143" s="11"/>
      <c r="K143" s="25"/>
      <c r="L143" s="11"/>
      <c r="M143" s="25"/>
      <c r="N143" s="11"/>
      <c r="O143" s="25"/>
      <c r="P143" s="16">
        <f t="shared" si="5"/>
        <v>0</v>
      </c>
      <c r="Q143" s="40"/>
    </row>
    <row r="144" spans="1:17" ht="12.75">
      <c r="A144" s="4" t="s">
        <v>89</v>
      </c>
      <c r="B144" s="8"/>
      <c r="C144" s="25"/>
      <c r="D144" s="11"/>
      <c r="E144" s="25"/>
      <c r="F144" s="11"/>
      <c r="G144" s="25"/>
      <c r="H144" s="11"/>
      <c r="I144" s="25"/>
      <c r="J144" s="11"/>
      <c r="K144" s="25"/>
      <c r="L144" s="11"/>
      <c r="M144" s="25"/>
      <c r="N144" s="11"/>
      <c r="O144" s="25"/>
      <c r="P144" s="16">
        <f t="shared" si="5"/>
        <v>0</v>
      </c>
      <c r="Q144" s="40"/>
    </row>
    <row r="145" spans="1:17" ht="12.75">
      <c r="A145" s="4" t="s">
        <v>90</v>
      </c>
      <c r="B145" s="8"/>
      <c r="C145" s="25"/>
      <c r="D145" s="11"/>
      <c r="E145" s="25"/>
      <c r="F145" s="11"/>
      <c r="G145" s="25"/>
      <c r="H145" s="11"/>
      <c r="I145" s="25"/>
      <c r="J145" s="11"/>
      <c r="K145" s="25"/>
      <c r="L145" s="11"/>
      <c r="M145" s="25"/>
      <c r="N145" s="11"/>
      <c r="O145" s="25"/>
      <c r="P145" s="16">
        <f t="shared" si="5"/>
        <v>0</v>
      </c>
      <c r="Q145" s="40"/>
    </row>
    <row r="146" spans="1:17" ht="12.75">
      <c r="A146" s="4" t="s">
        <v>91</v>
      </c>
      <c r="B146" s="8"/>
      <c r="C146" s="25"/>
      <c r="D146" s="11"/>
      <c r="E146" s="25"/>
      <c r="F146" s="11"/>
      <c r="G146" s="25"/>
      <c r="H146" s="11"/>
      <c r="I146" s="25"/>
      <c r="J146" s="11"/>
      <c r="K146" s="25"/>
      <c r="L146" s="11"/>
      <c r="M146" s="25"/>
      <c r="N146" s="11"/>
      <c r="O146" s="25"/>
      <c r="P146" s="16">
        <f t="shared" si="5"/>
        <v>0</v>
      </c>
      <c r="Q146" s="40"/>
    </row>
    <row r="147" spans="1:17" ht="12.75">
      <c r="A147" s="4" t="s">
        <v>92</v>
      </c>
      <c r="B147" s="8"/>
      <c r="C147" s="25"/>
      <c r="D147" s="11"/>
      <c r="E147" s="25"/>
      <c r="F147" s="11"/>
      <c r="G147" s="25"/>
      <c r="H147" s="11"/>
      <c r="I147" s="25"/>
      <c r="J147" s="11"/>
      <c r="K147" s="25"/>
      <c r="L147" s="11"/>
      <c r="M147" s="25"/>
      <c r="N147" s="11"/>
      <c r="O147" s="25"/>
      <c r="P147" s="16">
        <f t="shared" si="5"/>
        <v>0</v>
      </c>
      <c r="Q147" s="40"/>
    </row>
    <row r="148" spans="1:17" ht="12.75">
      <c r="A148" s="4" t="s">
        <v>93</v>
      </c>
      <c r="B148" s="8"/>
      <c r="C148" s="25"/>
      <c r="D148" s="11"/>
      <c r="E148" s="25"/>
      <c r="F148" s="11"/>
      <c r="G148" s="25"/>
      <c r="H148" s="11"/>
      <c r="I148" s="25"/>
      <c r="J148" s="11"/>
      <c r="K148" s="25"/>
      <c r="L148" s="11"/>
      <c r="M148" s="25"/>
      <c r="N148" s="11"/>
      <c r="O148" s="25"/>
      <c r="P148" s="16">
        <f t="shared" si="5"/>
        <v>0</v>
      </c>
      <c r="Q148" s="40"/>
    </row>
    <row r="149" spans="1:17" ht="12.75">
      <c r="A149" s="4" t="s">
        <v>94</v>
      </c>
      <c r="B149" s="8"/>
      <c r="C149" s="25"/>
      <c r="D149" s="11"/>
      <c r="E149" s="25"/>
      <c r="F149" s="11"/>
      <c r="G149" s="25"/>
      <c r="H149" s="11"/>
      <c r="I149" s="25"/>
      <c r="J149" s="11"/>
      <c r="K149" s="25"/>
      <c r="L149" s="11"/>
      <c r="M149" s="25"/>
      <c r="N149" s="11"/>
      <c r="O149" s="25"/>
      <c r="P149" s="16">
        <f t="shared" si="5"/>
        <v>0</v>
      </c>
      <c r="Q149" s="40"/>
    </row>
    <row r="150" spans="1:17" ht="12.75">
      <c r="A150" s="4" t="s">
        <v>95</v>
      </c>
      <c r="B150" s="8"/>
      <c r="C150" s="25"/>
      <c r="D150" s="11"/>
      <c r="E150" s="25"/>
      <c r="F150" s="11"/>
      <c r="G150" s="25"/>
      <c r="H150" s="11"/>
      <c r="I150" s="25"/>
      <c r="J150" s="11"/>
      <c r="K150" s="25"/>
      <c r="L150" s="11"/>
      <c r="M150" s="25"/>
      <c r="N150" s="11"/>
      <c r="O150" s="25"/>
      <c r="P150" s="16">
        <f t="shared" si="5"/>
        <v>0</v>
      </c>
      <c r="Q150" s="40"/>
    </row>
    <row r="151" spans="1:17" ht="12.75">
      <c r="A151" s="4" t="s">
        <v>96</v>
      </c>
      <c r="B151" s="8"/>
      <c r="C151" s="25"/>
      <c r="D151" s="11"/>
      <c r="E151" s="25"/>
      <c r="F151" s="11"/>
      <c r="G151" s="25"/>
      <c r="H151" s="11"/>
      <c r="I151" s="25"/>
      <c r="J151" s="11"/>
      <c r="K151" s="25"/>
      <c r="L151" s="11"/>
      <c r="M151" s="25"/>
      <c r="N151" s="11"/>
      <c r="O151" s="25"/>
      <c r="P151" s="16">
        <f t="shared" si="5"/>
        <v>0</v>
      </c>
      <c r="Q151" s="40"/>
    </row>
    <row r="152" spans="1:17" ht="12.75">
      <c r="A152" s="4" t="s">
        <v>97</v>
      </c>
      <c r="B152" s="8"/>
      <c r="C152" s="25"/>
      <c r="D152" s="11"/>
      <c r="E152" s="25"/>
      <c r="F152" s="11"/>
      <c r="G152" s="25"/>
      <c r="H152" s="11"/>
      <c r="I152" s="25"/>
      <c r="J152" s="11"/>
      <c r="K152" s="25"/>
      <c r="L152" s="11"/>
      <c r="M152" s="25"/>
      <c r="N152" s="11"/>
      <c r="O152" s="25"/>
      <c r="P152" s="16">
        <f t="shared" si="5"/>
        <v>0</v>
      </c>
      <c r="Q152" s="40"/>
    </row>
    <row r="153" spans="1:17" ht="12.75">
      <c r="A153" s="4" t="s">
        <v>98</v>
      </c>
      <c r="B153" s="8"/>
      <c r="C153" s="25"/>
      <c r="D153" s="11"/>
      <c r="E153" s="25"/>
      <c r="F153" s="11"/>
      <c r="G153" s="25"/>
      <c r="H153" s="11"/>
      <c r="I153" s="25"/>
      <c r="J153" s="11"/>
      <c r="K153" s="25"/>
      <c r="L153" s="11"/>
      <c r="M153" s="25"/>
      <c r="N153" s="11"/>
      <c r="O153" s="25"/>
      <c r="P153" s="16">
        <f t="shared" si="5"/>
        <v>0</v>
      </c>
      <c r="Q153" s="40"/>
    </row>
    <row r="154" spans="1:17" ht="12.75">
      <c r="A154" s="4" t="s">
        <v>99</v>
      </c>
      <c r="B154" s="8"/>
      <c r="C154" s="25"/>
      <c r="D154" s="11"/>
      <c r="E154" s="25"/>
      <c r="F154" s="11"/>
      <c r="G154" s="25"/>
      <c r="H154" s="11"/>
      <c r="I154" s="25"/>
      <c r="J154" s="11"/>
      <c r="K154" s="25"/>
      <c r="L154" s="11"/>
      <c r="M154" s="25"/>
      <c r="N154" s="11"/>
      <c r="O154" s="25"/>
      <c r="P154" s="16">
        <f t="shared" si="5"/>
        <v>0</v>
      </c>
      <c r="Q154" s="40"/>
    </row>
    <row r="155" spans="1:17" ht="12.75">
      <c r="A155" s="4" t="s">
        <v>1</v>
      </c>
      <c r="B155" s="8"/>
      <c r="C155" s="25"/>
      <c r="D155" s="11"/>
      <c r="E155" s="25"/>
      <c r="F155" s="11"/>
      <c r="G155" s="25"/>
      <c r="H155" s="11"/>
      <c r="I155" s="25"/>
      <c r="J155" s="11"/>
      <c r="K155" s="25"/>
      <c r="L155" s="11"/>
      <c r="M155" s="25"/>
      <c r="N155" s="11"/>
      <c r="O155" s="25"/>
      <c r="P155" s="16">
        <f t="shared" si="5"/>
        <v>0</v>
      </c>
      <c r="Q155" s="40"/>
    </row>
    <row r="156" spans="1:17" ht="12.75">
      <c r="A156" s="4" t="s">
        <v>2</v>
      </c>
      <c r="B156" s="8"/>
      <c r="C156" s="25"/>
      <c r="D156" s="11"/>
      <c r="E156" s="25"/>
      <c r="F156" s="11"/>
      <c r="G156" s="25"/>
      <c r="H156" s="11"/>
      <c r="I156" s="25"/>
      <c r="J156" s="11"/>
      <c r="K156" s="25"/>
      <c r="L156" s="11"/>
      <c r="M156" s="25"/>
      <c r="N156" s="11"/>
      <c r="O156" s="25"/>
      <c r="P156" s="16">
        <f t="shared" si="5"/>
        <v>0</v>
      </c>
      <c r="Q156" s="40"/>
    </row>
    <row r="157" spans="1:17" ht="12.75">
      <c r="A157" s="4" t="s">
        <v>3</v>
      </c>
      <c r="B157" s="8"/>
      <c r="C157" s="25"/>
      <c r="D157" s="11"/>
      <c r="E157" s="25"/>
      <c r="F157" s="11"/>
      <c r="G157" s="25"/>
      <c r="H157" s="11"/>
      <c r="I157" s="25"/>
      <c r="J157" s="11"/>
      <c r="K157" s="25"/>
      <c r="L157" s="11"/>
      <c r="M157" s="25"/>
      <c r="N157" s="11"/>
      <c r="O157" s="25"/>
      <c r="P157" s="16">
        <f t="shared" si="5"/>
        <v>0</v>
      </c>
      <c r="Q157" s="40"/>
    </row>
    <row r="158" spans="1:17" ht="12.75">
      <c r="A158" s="4" t="s">
        <v>4</v>
      </c>
      <c r="B158" s="8"/>
      <c r="C158" s="25"/>
      <c r="D158" s="11"/>
      <c r="E158" s="25"/>
      <c r="F158" s="11"/>
      <c r="G158" s="25"/>
      <c r="H158" s="11"/>
      <c r="I158" s="25"/>
      <c r="J158" s="11"/>
      <c r="K158" s="25"/>
      <c r="L158" s="11"/>
      <c r="M158" s="25"/>
      <c r="N158" s="11"/>
      <c r="O158" s="25"/>
      <c r="P158" s="16">
        <f t="shared" si="5"/>
        <v>0</v>
      </c>
      <c r="Q158" s="40"/>
    </row>
    <row r="159" spans="1:17" ht="12.75">
      <c r="A159" s="4" t="s">
        <v>5</v>
      </c>
      <c r="B159" s="8"/>
      <c r="C159" s="25"/>
      <c r="D159" s="11"/>
      <c r="E159" s="25"/>
      <c r="F159" s="11"/>
      <c r="G159" s="25"/>
      <c r="H159" s="11"/>
      <c r="I159" s="25"/>
      <c r="J159" s="11"/>
      <c r="K159" s="25"/>
      <c r="L159" s="11"/>
      <c r="M159" s="25"/>
      <c r="N159" s="11"/>
      <c r="O159" s="25"/>
      <c r="P159" s="16">
        <f t="shared" si="5"/>
        <v>0</v>
      </c>
      <c r="Q159" s="40"/>
    </row>
    <row r="160" spans="1:17" ht="12.75">
      <c r="A160" s="4" t="s">
        <v>6</v>
      </c>
      <c r="B160" s="8"/>
      <c r="C160" s="25"/>
      <c r="D160" s="11"/>
      <c r="E160" s="25"/>
      <c r="F160" s="11"/>
      <c r="G160" s="25"/>
      <c r="H160" s="11"/>
      <c r="I160" s="25"/>
      <c r="J160" s="11"/>
      <c r="K160" s="25"/>
      <c r="L160" s="11"/>
      <c r="M160" s="25"/>
      <c r="N160" s="11"/>
      <c r="O160" s="25"/>
      <c r="P160" s="16">
        <f t="shared" si="5"/>
        <v>0</v>
      </c>
      <c r="Q160" s="40"/>
    </row>
    <row r="161" spans="1:17" ht="12.75">
      <c r="A161" s="4" t="s">
        <v>7</v>
      </c>
      <c r="B161" s="8"/>
      <c r="C161" s="25"/>
      <c r="D161" s="11"/>
      <c r="E161" s="25"/>
      <c r="F161" s="11"/>
      <c r="G161" s="25"/>
      <c r="H161" s="11"/>
      <c r="I161" s="25"/>
      <c r="J161" s="11"/>
      <c r="K161" s="25"/>
      <c r="L161" s="11"/>
      <c r="M161" s="25"/>
      <c r="N161" s="11"/>
      <c r="O161" s="25"/>
      <c r="P161" s="16">
        <f t="shared" si="5"/>
        <v>0</v>
      </c>
      <c r="Q161" s="40"/>
    </row>
    <row r="162" spans="1:17" ht="12.75">
      <c r="A162" s="4" t="s">
        <v>8</v>
      </c>
      <c r="B162" s="8"/>
      <c r="C162" s="25"/>
      <c r="D162" s="11"/>
      <c r="E162" s="25"/>
      <c r="F162" s="11"/>
      <c r="G162" s="25"/>
      <c r="H162" s="11"/>
      <c r="I162" s="25"/>
      <c r="J162" s="11"/>
      <c r="K162" s="25"/>
      <c r="L162" s="11"/>
      <c r="M162" s="25"/>
      <c r="N162" s="11"/>
      <c r="O162" s="25"/>
      <c r="P162" s="16">
        <f t="shared" si="5"/>
        <v>0</v>
      </c>
      <c r="Q162" s="40"/>
    </row>
    <row r="163" spans="1:17" ht="12.75">
      <c r="A163" s="4" t="s">
        <v>9</v>
      </c>
      <c r="B163" s="8"/>
      <c r="C163" s="25"/>
      <c r="D163" s="11"/>
      <c r="E163" s="25"/>
      <c r="F163" s="11"/>
      <c r="G163" s="25"/>
      <c r="H163" s="11"/>
      <c r="I163" s="25"/>
      <c r="J163" s="11"/>
      <c r="K163" s="25"/>
      <c r="L163" s="11"/>
      <c r="M163" s="25"/>
      <c r="N163" s="11"/>
      <c r="O163" s="25"/>
      <c r="P163" s="16">
        <f t="shared" si="5"/>
        <v>0</v>
      </c>
      <c r="Q163" s="40"/>
    </row>
    <row r="164" spans="1:17" ht="12.75">
      <c r="A164" s="4" t="s">
        <v>10</v>
      </c>
      <c r="B164" s="8"/>
      <c r="C164" s="25"/>
      <c r="D164" s="11"/>
      <c r="E164" s="25"/>
      <c r="F164" s="11"/>
      <c r="G164" s="25"/>
      <c r="H164" s="11"/>
      <c r="I164" s="25"/>
      <c r="J164" s="11"/>
      <c r="K164" s="25"/>
      <c r="L164" s="11"/>
      <c r="M164" s="25"/>
      <c r="N164" s="11"/>
      <c r="O164" s="25"/>
      <c r="P164" s="16">
        <f t="shared" si="5"/>
        <v>0</v>
      </c>
      <c r="Q164" s="40"/>
    </row>
    <row r="165" spans="1:17" ht="12.75">
      <c r="A165" s="4" t="s">
        <v>100</v>
      </c>
      <c r="B165" s="8"/>
      <c r="C165" s="25"/>
      <c r="D165" s="11"/>
      <c r="E165" s="25"/>
      <c r="F165" s="11"/>
      <c r="G165" s="25"/>
      <c r="H165" s="11"/>
      <c r="I165" s="25"/>
      <c r="J165" s="11"/>
      <c r="K165" s="25"/>
      <c r="L165" s="11"/>
      <c r="M165" s="25"/>
      <c r="N165" s="11"/>
      <c r="O165" s="25"/>
      <c r="P165" s="16">
        <f t="shared" si="5"/>
        <v>0</v>
      </c>
      <c r="Q165" s="40"/>
    </row>
    <row r="166" spans="1:17" ht="12.75">
      <c r="A166" s="4" t="s">
        <v>101</v>
      </c>
      <c r="B166" s="8"/>
      <c r="C166" s="25"/>
      <c r="D166" s="11"/>
      <c r="E166" s="25"/>
      <c r="F166" s="11"/>
      <c r="G166" s="25"/>
      <c r="H166" s="11"/>
      <c r="I166" s="25"/>
      <c r="J166" s="11"/>
      <c r="K166" s="25"/>
      <c r="L166" s="11"/>
      <c r="M166" s="25"/>
      <c r="N166" s="11"/>
      <c r="O166" s="25"/>
      <c r="P166" s="16">
        <f t="shared" si="5"/>
        <v>0</v>
      </c>
      <c r="Q166" s="40"/>
    </row>
    <row r="167" spans="1:17" ht="12.75">
      <c r="A167" s="4" t="s">
        <v>102</v>
      </c>
      <c r="B167" s="8"/>
      <c r="C167" s="25"/>
      <c r="D167" s="11"/>
      <c r="E167" s="25"/>
      <c r="F167" s="11"/>
      <c r="G167" s="25"/>
      <c r="H167" s="11"/>
      <c r="I167" s="25"/>
      <c r="J167" s="11"/>
      <c r="K167" s="25"/>
      <c r="L167" s="11"/>
      <c r="M167" s="25"/>
      <c r="N167" s="11"/>
      <c r="O167" s="25"/>
      <c r="P167" s="16">
        <f t="shared" si="5"/>
        <v>0</v>
      </c>
      <c r="Q167" s="40"/>
    </row>
    <row r="168" spans="1:17" ht="12.75">
      <c r="A168" s="4" t="s">
        <v>103</v>
      </c>
      <c r="B168" s="8"/>
      <c r="C168" s="25"/>
      <c r="D168" s="11"/>
      <c r="E168" s="25"/>
      <c r="F168" s="11"/>
      <c r="G168" s="25"/>
      <c r="H168" s="11"/>
      <c r="I168" s="25"/>
      <c r="J168" s="11"/>
      <c r="K168" s="25"/>
      <c r="L168" s="11"/>
      <c r="M168" s="25"/>
      <c r="N168" s="11"/>
      <c r="O168" s="25"/>
      <c r="P168" s="16">
        <f t="shared" si="5"/>
        <v>0</v>
      </c>
      <c r="Q168" s="40"/>
    </row>
    <row r="169" spans="1:17" ht="12.75">
      <c r="A169" s="4" t="s">
        <v>104</v>
      </c>
      <c r="B169" s="8"/>
      <c r="C169" s="25"/>
      <c r="D169" s="11"/>
      <c r="E169" s="25"/>
      <c r="F169" s="11"/>
      <c r="G169" s="25"/>
      <c r="H169" s="11"/>
      <c r="I169" s="25"/>
      <c r="J169" s="11"/>
      <c r="K169" s="25"/>
      <c r="L169" s="11"/>
      <c r="M169" s="25"/>
      <c r="N169" s="11"/>
      <c r="O169" s="25"/>
      <c r="P169" s="16">
        <f t="shared" si="5"/>
        <v>0</v>
      </c>
      <c r="Q169" s="40"/>
    </row>
    <row r="170" spans="1:17" ht="12.75">
      <c r="A170" s="4" t="s">
        <v>105</v>
      </c>
      <c r="B170" s="8"/>
      <c r="C170" s="25"/>
      <c r="D170" s="11"/>
      <c r="E170" s="25"/>
      <c r="F170" s="11"/>
      <c r="G170" s="25"/>
      <c r="H170" s="11"/>
      <c r="I170" s="25"/>
      <c r="J170" s="11"/>
      <c r="K170" s="25"/>
      <c r="L170" s="11"/>
      <c r="M170" s="25"/>
      <c r="N170" s="11"/>
      <c r="O170" s="25"/>
      <c r="P170" s="16">
        <f t="shared" si="5"/>
        <v>0</v>
      </c>
      <c r="Q170" s="40"/>
    </row>
    <row r="171" spans="1:17" ht="12.75">
      <c r="A171" s="4" t="s">
        <v>106</v>
      </c>
      <c r="B171" s="8"/>
      <c r="C171" s="25"/>
      <c r="D171" s="11"/>
      <c r="E171" s="25"/>
      <c r="F171" s="11"/>
      <c r="G171" s="25"/>
      <c r="H171" s="11"/>
      <c r="I171" s="25"/>
      <c r="J171" s="11"/>
      <c r="K171" s="25"/>
      <c r="L171" s="11"/>
      <c r="M171" s="25"/>
      <c r="N171" s="11"/>
      <c r="O171" s="25"/>
      <c r="P171" s="16">
        <f t="shared" si="5"/>
        <v>0</v>
      </c>
      <c r="Q171" s="40"/>
    </row>
    <row r="172" spans="1:17" ht="12.75">
      <c r="A172" s="4" t="s">
        <v>107</v>
      </c>
      <c r="B172" s="8"/>
      <c r="C172" s="25"/>
      <c r="D172" s="11"/>
      <c r="E172" s="25"/>
      <c r="F172" s="11"/>
      <c r="G172" s="25"/>
      <c r="H172" s="11"/>
      <c r="I172" s="25"/>
      <c r="J172" s="11"/>
      <c r="K172" s="25"/>
      <c r="L172" s="11"/>
      <c r="M172" s="25"/>
      <c r="N172" s="11"/>
      <c r="O172" s="25"/>
      <c r="P172" s="16">
        <f t="shared" si="5"/>
        <v>0</v>
      </c>
      <c r="Q172" s="40"/>
    </row>
    <row r="173" spans="1:17" ht="12.75">
      <c r="A173" s="4" t="s">
        <v>108</v>
      </c>
      <c r="B173" s="8"/>
      <c r="C173" s="25"/>
      <c r="D173" s="11"/>
      <c r="E173" s="25"/>
      <c r="F173" s="11"/>
      <c r="G173" s="25"/>
      <c r="H173" s="11"/>
      <c r="I173" s="25"/>
      <c r="J173" s="11"/>
      <c r="K173" s="25"/>
      <c r="L173" s="11"/>
      <c r="M173" s="25"/>
      <c r="N173" s="11"/>
      <c r="O173" s="25"/>
      <c r="P173" s="16">
        <f t="shared" si="5"/>
        <v>0</v>
      </c>
      <c r="Q173" s="40"/>
    </row>
    <row r="174" spans="1:17" ht="12.75">
      <c r="A174" s="4" t="s">
        <v>109</v>
      </c>
      <c r="B174" s="8"/>
      <c r="C174" s="25"/>
      <c r="D174" s="11"/>
      <c r="E174" s="25"/>
      <c r="F174" s="11"/>
      <c r="G174" s="25"/>
      <c r="H174" s="11"/>
      <c r="I174" s="25"/>
      <c r="J174" s="11"/>
      <c r="K174" s="25"/>
      <c r="L174" s="11"/>
      <c r="M174" s="25"/>
      <c r="N174" s="11"/>
      <c r="O174" s="25"/>
      <c r="P174" s="16">
        <f t="shared" si="5"/>
        <v>0</v>
      </c>
      <c r="Q174" s="40"/>
    </row>
    <row r="175" spans="1:17" ht="12.75">
      <c r="A175" s="4" t="s">
        <v>110</v>
      </c>
      <c r="B175" s="8"/>
      <c r="C175" s="25"/>
      <c r="D175" s="11"/>
      <c r="E175" s="25"/>
      <c r="F175" s="11"/>
      <c r="G175" s="25"/>
      <c r="H175" s="11"/>
      <c r="I175" s="25"/>
      <c r="J175" s="11"/>
      <c r="K175" s="25"/>
      <c r="L175" s="11"/>
      <c r="M175" s="25"/>
      <c r="N175" s="11"/>
      <c r="O175" s="25"/>
      <c r="P175" s="16">
        <f t="shared" si="5"/>
        <v>0</v>
      </c>
      <c r="Q175" s="40"/>
    </row>
    <row r="176" spans="1:17" ht="12.75">
      <c r="A176" s="4" t="s">
        <v>111</v>
      </c>
      <c r="B176" s="8"/>
      <c r="C176" s="25"/>
      <c r="D176" s="11"/>
      <c r="E176" s="25"/>
      <c r="F176" s="11"/>
      <c r="G176" s="25"/>
      <c r="H176" s="11"/>
      <c r="I176" s="25"/>
      <c r="J176" s="11"/>
      <c r="K176" s="25"/>
      <c r="L176" s="11"/>
      <c r="M176" s="25"/>
      <c r="N176" s="11"/>
      <c r="O176" s="25"/>
      <c r="P176" s="16">
        <f t="shared" si="5"/>
        <v>0</v>
      </c>
      <c r="Q176" s="40"/>
    </row>
    <row r="177" spans="1:17" ht="12.75">
      <c r="A177" s="4" t="s">
        <v>112</v>
      </c>
      <c r="B177" s="8"/>
      <c r="C177" s="25"/>
      <c r="D177" s="11"/>
      <c r="E177" s="25"/>
      <c r="F177" s="11"/>
      <c r="G177" s="25"/>
      <c r="H177" s="11"/>
      <c r="I177" s="25"/>
      <c r="J177" s="11"/>
      <c r="K177" s="25"/>
      <c r="L177" s="11"/>
      <c r="M177" s="25"/>
      <c r="N177" s="11"/>
      <c r="O177" s="25"/>
      <c r="P177" s="16">
        <f t="shared" si="5"/>
        <v>0</v>
      </c>
      <c r="Q177" s="40"/>
    </row>
    <row r="178" spans="1:17" ht="12.75">
      <c r="A178" s="4" t="s">
        <v>113</v>
      </c>
      <c r="B178" s="8"/>
      <c r="C178" s="25"/>
      <c r="D178" s="11"/>
      <c r="E178" s="25"/>
      <c r="F178" s="11"/>
      <c r="G178" s="25"/>
      <c r="H178" s="11"/>
      <c r="I178" s="25"/>
      <c r="J178" s="11"/>
      <c r="K178" s="25"/>
      <c r="L178" s="11"/>
      <c r="M178" s="25"/>
      <c r="N178" s="11"/>
      <c r="O178" s="25"/>
      <c r="P178" s="16">
        <f t="shared" si="5"/>
        <v>0</v>
      </c>
      <c r="Q178" s="40"/>
    </row>
    <row r="179" spans="1:17" ht="12.75">
      <c r="A179" s="4" t="s">
        <v>114</v>
      </c>
      <c r="B179" s="8"/>
      <c r="C179" s="25"/>
      <c r="D179" s="11"/>
      <c r="E179" s="25"/>
      <c r="F179" s="11"/>
      <c r="G179" s="25"/>
      <c r="H179" s="11"/>
      <c r="I179" s="25"/>
      <c r="J179" s="11"/>
      <c r="K179" s="25"/>
      <c r="L179" s="11"/>
      <c r="M179" s="25"/>
      <c r="N179" s="11"/>
      <c r="O179" s="25"/>
      <c r="P179" s="16">
        <f t="shared" si="5"/>
        <v>0</v>
      </c>
      <c r="Q179" s="40"/>
    </row>
    <row r="180" spans="1:17" ht="12.75">
      <c r="A180" s="4" t="s">
        <v>115</v>
      </c>
      <c r="B180" s="8"/>
      <c r="C180" s="25"/>
      <c r="D180" s="11"/>
      <c r="E180" s="25"/>
      <c r="F180" s="11"/>
      <c r="G180" s="25"/>
      <c r="H180" s="11"/>
      <c r="I180" s="25"/>
      <c r="J180" s="11"/>
      <c r="K180" s="25"/>
      <c r="L180" s="11"/>
      <c r="M180" s="25"/>
      <c r="N180" s="11"/>
      <c r="O180" s="25"/>
      <c r="P180" s="16">
        <f t="shared" si="5"/>
        <v>0</v>
      </c>
      <c r="Q180" s="40"/>
    </row>
    <row r="181" spans="1:17" ht="12.75">
      <c r="A181" s="4" t="s">
        <v>116</v>
      </c>
      <c r="B181" s="8"/>
      <c r="C181" s="25"/>
      <c r="D181" s="11"/>
      <c r="E181" s="25"/>
      <c r="F181" s="11"/>
      <c r="G181" s="25"/>
      <c r="H181" s="11"/>
      <c r="I181" s="25"/>
      <c r="J181" s="11"/>
      <c r="K181" s="25"/>
      <c r="L181" s="11"/>
      <c r="M181" s="25"/>
      <c r="N181" s="11"/>
      <c r="O181" s="25"/>
      <c r="P181" s="16">
        <f t="shared" si="5"/>
        <v>0</v>
      </c>
      <c r="Q181" s="40"/>
    </row>
    <row r="182" spans="1:17" ht="12.75">
      <c r="A182" s="4" t="s">
        <v>117</v>
      </c>
      <c r="B182" s="8"/>
      <c r="C182" s="25"/>
      <c r="D182" s="11"/>
      <c r="E182" s="25"/>
      <c r="F182" s="11"/>
      <c r="G182" s="25"/>
      <c r="H182" s="11"/>
      <c r="I182" s="25"/>
      <c r="J182" s="11"/>
      <c r="K182" s="25"/>
      <c r="L182" s="11"/>
      <c r="M182" s="25"/>
      <c r="N182" s="11"/>
      <c r="O182" s="25"/>
      <c r="P182" s="16">
        <f t="shared" si="5"/>
        <v>0</v>
      </c>
      <c r="Q182" s="40"/>
    </row>
    <row r="183" spans="1:17" ht="12.75">
      <c r="A183" s="4" t="s">
        <v>118</v>
      </c>
      <c r="B183" s="8"/>
      <c r="C183" s="25"/>
      <c r="D183" s="11"/>
      <c r="E183" s="25"/>
      <c r="F183" s="11"/>
      <c r="G183" s="25"/>
      <c r="H183" s="11"/>
      <c r="I183" s="25"/>
      <c r="J183" s="11"/>
      <c r="K183" s="25"/>
      <c r="L183" s="11"/>
      <c r="M183" s="25"/>
      <c r="N183" s="11"/>
      <c r="O183" s="25"/>
      <c r="P183" s="16">
        <f t="shared" si="5"/>
        <v>0</v>
      </c>
      <c r="Q183" s="40"/>
    </row>
    <row r="184" spans="1:17" ht="12.75">
      <c r="A184" s="4" t="s">
        <v>119</v>
      </c>
      <c r="B184" s="8"/>
      <c r="C184" s="25"/>
      <c r="D184" s="11"/>
      <c r="E184" s="25"/>
      <c r="F184" s="11"/>
      <c r="G184" s="25"/>
      <c r="H184" s="11"/>
      <c r="I184" s="25"/>
      <c r="J184" s="11"/>
      <c r="K184" s="25"/>
      <c r="L184" s="11"/>
      <c r="M184" s="25"/>
      <c r="N184" s="11"/>
      <c r="O184" s="25"/>
      <c r="P184" s="16">
        <f t="shared" si="5"/>
        <v>0</v>
      </c>
      <c r="Q184" s="40"/>
    </row>
    <row r="185" spans="1:17" ht="12.75">
      <c r="A185" s="4" t="s">
        <v>120</v>
      </c>
      <c r="B185" s="8"/>
      <c r="C185" s="25"/>
      <c r="D185" s="11"/>
      <c r="E185" s="25"/>
      <c r="F185" s="11"/>
      <c r="G185" s="25"/>
      <c r="H185" s="11"/>
      <c r="I185" s="25"/>
      <c r="J185" s="11"/>
      <c r="K185" s="25"/>
      <c r="L185" s="11"/>
      <c r="M185" s="25"/>
      <c r="N185" s="11"/>
      <c r="O185" s="25"/>
      <c r="P185" s="16">
        <f t="shared" si="5"/>
        <v>0</v>
      </c>
      <c r="Q185" s="40"/>
    </row>
    <row r="186" spans="1:17" ht="12.75">
      <c r="A186" s="4" t="s">
        <v>121</v>
      </c>
      <c r="B186" s="8"/>
      <c r="C186" s="25"/>
      <c r="D186" s="11"/>
      <c r="E186" s="25"/>
      <c r="F186" s="11"/>
      <c r="G186" s="25"/>
      <c r="H186" s="11"/>
      <c r="I186" s="25"/>
      <c r="J186" s="11"/>
      <c r="K186" s="25"/>
      <c r="L186" s="11"/>
      <c r="M186" s="25"/>
      <c r="N186" s="11"/>
      <c r="O186" s="25"/>
      <c r="P186" s="16">
        <f t="shared" si="5"/>
        <v>0</v>
      </c>
      <c r="Q186" s="40"/>
    </row>
    <row r="187" spans="1:17" ht="12.75">
      <c r="A187" s="4" t="s">
        <v>122</v>
      </c>
      <c r="B187" s="8"/>
      <c r="C187" s="25"/>
      <c r="D187" s="11"/>
      <c r="E187" s="25"/>
      <c r="F187" s="11"/>
      <c r="G187" s="25"/>
      <c r="H187" s="11"/>
      <c r="I187" s="25"/>
      <c r="J187" s="11"/>
      <c r="K187" s="25"/>
      <c r="L187" s="11"/>
      <c r="M187" s="25"/>
      <c r="N187" s="11"/>
      <c r="O187" s="25"/>
      <c r="P187" s="16">
        <f t="shared" si="5"/>
        <v>0</v>
      </c>
      <c r="Q187" s="40"/>
    </row>
    <row r="188" spans="1:17" ht="12.75">
      <c r="A188" s="4" t="s">
        <v>123</v>
      </c>
      <c r="B188" s="8"/>
      <c r="C188" s="25"/>
      <c r="D188" s="11"/>
      <c r="E188" s="25"/>
      <c r="F188" s="11"/>
      <c r="G188" s="25"/>
      <c r="H188" s="11"/>
      <c r="I188" s="25"/>
      <c r="J188" s="11"/>
      <c r="K188" s="25"/>
      <c r="L188" s="11"/>
      <c r="M188" s="25"/>
      <c r="N188" s="11"/>
      <c r="O188" s="25"/>
      <c r="P188" s="16">
        <f t="shared" si="5"/>
        <v>0</v>
      </c>
      <c r="Q188" s="40"/>
    </row>
    <row r="189" spans="1:17" ht="12.75">
      <c r="A189" s="4" t="s">
        <v>124</v>
      </c>
      <c r="B189" s="8"/>
      <c r="C189" s="25"/>
      <c r="D189" s="11"/>
      <c r="E189" s="25"/>
      <c r="F189" s="11"/>
      <c r="G189" s="25"/>
      <c r="H189" s="11"/>
      <c r="I189" s="25"/>
      <c r="J189" s="11"/>
      <c r="K189" s="25"/>
      <c r="L189" s="11"/>
      <c r="M189" s="25"/>
      <c r="N189" s="11"/>
      <c r="O189" s="25"/>
      <c r="P189" s="16">
        <f t="shared" si="5"/>
        <v>0</v>
      </c>
      <c r="Q189" s="40"/>
    </row>
    <row r="190" spans="1:17" ht="12.75">
      <c r="A190" s="4" t="s">
        <v>125</v>
      </c>
      <c r="B190" s="8"/>
      <c r="C190" s="25"/>
      <c r="D190" s="11"/>
      <c r="E190" s="25"/>
      <c r="F190" s="11"/>
      <c r="G190" s="25"/>
      <c r="H190" s="11"/>
      <c r="I190" s="25"/>
      <c r="J190" s="11"/>
      <c r="K190" s="25"/>
      <c r="L190" s="11"/>
      <c r="M190" s="25"/>
      <c r="N190" s="11"/>
      <c r="O190" s="25"/>
      <c r="P190" s="16">
        <f t="shared" si="5"/>
        <v>0</v>
      </c>
      <c r="Q190" s="40"/>
    </row>
    <row r="191" spans="1:17" ht="12.75">
      <c r="A191" s="4" t="s">
        <v>126</v>
      </c>
      <c r="B191" s="8"/>
      <c r="C191" s="25"/>
      <c r="D191" s="11"/>
      <c r="E191" s="25"/>
      <c r="F191" s="11"/>
      <c r="G191" s="25"/>
      <c r="H191" s="11"/>
      <c r="I191" s="25"/>
      <c r="J191" s="11"/>
      <c r="K191" s="25"/>
      <c r="L191" s="11"/>
      <c r="M191" s="25"/>
      <c r="N191" s="11"/>
      <c r="O191" s="25"/>
      <c r="P191" s="16">
        <f t="shared" si="5"/>
        <v>0</v>
      </c>
      <c r="Q191" s="40"/>
    </row>
    <row r="192" spans="1:17" ht="12.75">
      <c r="A192" s="4" t="s">
        <v>127</v>
      </c>
      <c r="B192" s="8"/>
      <c r="C192" s="25"/>
      <c r="D192" s="11"/>
      <c r="E192" s="25"/>
      <c r="F192" s="11"/>
      <c r="G192" s="25"/>
      <c r="H192" s="11"/>
      <c r="I192" s="25"/>
      <c r="J192" s="11"/>
      <c r="K192" s="25"/>
      <c r="L192" s="11"/>
      <c r="M192" s="25"/>
      <c r="N192" s="11"/>
      <c r="O192" s="25"/>
      <c r="P192" s="16">
        <f t="shared" si="5"/>
        <v>0</v>
      </c>
      <c r="Q192" s="40"/>
    </row>
    <row r="193" spans="1:17" ht="12.75">
      <c r="A193" s="4" t="s">
        <v>128</v>
      </c>
      <c r="B193" s="8"/>
      <c r="C193" s="25"/>
      <c r="D193" s="11"/>
      <c r="E193" s="25"/>
      <c r="F193" s="11"/>
      <c r="G193" s="25"/>
      <c r="H193" s="11"/>
      <c r="I193" s="25"/>
      <c r="J193" s="11"/>
      <c r="K193" s="25"/>
      <c r="L193" s="11"/>
      <c r="M193" s="25"/>
      <c r="N193" s="11"/>
      <c r="O193" s="25"/>
      <c r="P193" s="16">
        <f t="shared" si="5"/>
        <v>0</v>
      </c>
      <c r="Q193" s="40"/>
    </row>
    <row r="194" spans="1:17" ht="12.75">
      <c r="A194" s="4" t="s">
        <v>129</v>
      </c>
      <c r="B194" s="8"/>
      <c r="C194" s="25"/>
      <c r="D194" s="11"/>
      <c r="E194" s="25"/>
      <c r="F194" s="11"/>
      <c r="G194" s="25"/>
      <c r="H194" s="11"/>
      <c r="I194" s="25"/>
      <c r="J194" s="11"/>
      <c r="K194" s="25"/>
      <c r="L194" s="11"/>
      <c r="M194" s="25"/>
      <c r="N194" s="11"/>
      <c r="O194" s="25"/>
      <c r="P194" s="16">
        <f t="shared" si="5"/>
        <v>0</v>
      </c>
      <c r="Q194" s="40"/>
    </row>
    <row r="195" spans="1:17" ht="12.75">
      <c r="A195" s="4" t="s">
        <v>130</v>
      </c>
      <c r="B195" s="8"/>
      <c r="C195" s="25"/>
      <c r="D195" s="11"/>
      <c r="E195" s="25"/>
      <c r="F195" s="11"/>
      <c r="G195" s="25"/>
      <c r="H195" s="11"/>
      <c r="I195" s="25"/>
      <c r="J195" s="11"/>
      <c r="K195" s="25"/>
      <c r="L195" s="11"/>
      <c r="M195" s="25"/>
      <c r="N195" s="11"/>
      <c r="O195" s="25"/>
      <c r="P195" s="16">
        <f t="shared" si="5"/>
        <v>0</v>
      </c>
      <c r="Q195" s="40"/>
    </row>
    <row r="196" spans="1:17" ht="12.75">
      <c r="A196" s="4" t="s">
        <v>131</v>
      </c>
      <c r="B196" s="8"/>
      <c r="C196" s="25"/>
      <c r="D196" s="11"/>
      <c r="E196" s="25"/>
      <c r="F196" s="11"/>
      <c r="G196" s="25"/>
      <c r="H196" s="11"/>
      <c r="I196" s="25"/>
      <c r="J196" s="11"/>
      <c r="K196" s="25"/>
      <c r="L196" s="11"/>
      <c r="M196" s="25"/>
      <c r="N196" s="11"/>
      <c r="O196" s="25"/>
      <c r="P196" s="16">
        <f t="shared" si="5"/>
        <v>0</v>
      </c>
      <c r="Q196" s="40"/>
    </row>
    <row r="197" spans="1:17" ht="12.75">
      <c r="A197" s="4" t="s">
        <v>132</v>
      </c>
      <c r="B197" s="8"/>
      <c r="C197" s="25"/>
      <c r="D197" s="11"/>
      <c r="E197" s="25"/>
      <c r="F197" s="11"/>
      <c r="G197" s="25"/>
      <c r="H197" s="11"/>
      <c r="I197" s="25"/>
      <c r="J197" s="11"/>
      <c r="K197" s="25"/>
      <c r="L197" s="11"/>
      <c r="M197" s="25"/>
      <c r="N197" s="11"/>
      <c r="O197" s="25"/>
      <c r="P197" s="16">
        <f t="shared" si="5"/>
        <v>0</v>
      </c>
      <c r="Q197" s="40"/>
    </row>
    <row r="198" spans="1:17" ht="12.75">
      <c r="A198" s="4" t="s">
        <v>133</v>
      </c>
      <c r="B198" s="8"/>
      <c r="C198" s="25"/>
      <c r="D198" s="11"/>
      <c r="E198" s="25"/>
      <c r="F198" s="11"/>
      <c r="G198" s="25"/>
      <c r="H198" s="11"/>
      <c r="I198" s="25"/>
      <c r="J198" s="11"/>
      <c r="K198" s="25"/>
      <c r="L198" s="11"/>
      <c r="M198" s="25"/>
      <c r="N198" s="11"/>
      <c r="O198" s="25"/>
      <c r="P198" s="16">
        <f aca="true" t="shared" si="6" ref="P198:P205">SUM(B198:O198)</f>
        <v>0</v>
      </c>
      <c r="Q198" s="40"/>
    </row>
    <row r="199" spans="1:17" ht="12.75">
      <c r="A199" s="4" t="s">
        <v>134</v>
      </c>
      <c r="B199" s="8"/>
      <c r="C199" s="25"/>
      <c r="D199" s="11"/>
      <c r="E199" s="25"/>
      <c r="F199" s="11"/>
      <c r="G199" s="25"/>
      <c r="H199" s="11"/>
      <c r="I199" s="25"/>
      <c r="J199" s="11"/>
      <c r="K199" s="25"/>
      <c r="L199" s="11"/>
      <c r="M199" s="25"/>
      <c r="N199" s="11"/>
      <c r="O199" s="25"/>
      <c r="P199" s="16">
        <f t="shared" si="6"/>
        <v>0</v>
      </c>
      <c r="Q199" s="40"/>
    </row>
    <row r="200" spans="1:17" ht="12.75">
      <c r="A200" s="4" t="s">
        <v>135</v>
      </c>
      <c r="B200" s="8"/>
      <c r="C200" s="25"/>
      <c r="D200" s="11"/>
      <c r="E200" s="25"/>
      <c r="F200" s="11"/>
      <c r="G200" s="25"/>
      <c r="H200" s="11"/>
      <c r="I200" s="25"/>
      <c r="J200" s="11"/>
      <c r="K200" s="25"/>
      <c r="L200" s="11"/>
      <c r="M200" s="25"/>
      <c r="N200" s="11"/>
      <c r="O200" s="25"/>
      <c r="P200" s="16">
        <f t="shared" si="6"/>
        <v>0</v>
      </c>
      <c r="Q200" s="40"/>
    </row>
    <row r="201" spans="1:17" ht="12.75">
      <c r="A201" s="4" t="s">
        <v>136</v>
      </c>
      <c r="B201" s="8"/>
      <c r="C201" s="25"/>
      <c r="D201" s="11"/>
      <c r="E201" s="25"/>
      <c r="F201" s="11"/>
      <c r="G201" s="25"/>
      <c r="H201" s="11"/>
      <c r="I201" s="25"/>
      <c r="J201" s="11"/>
      <c r="K201" s="25"/>
      <c r="L201" s="11"/>
      <c r="M201" s="25"/>
      <c r="N201" s="11"/>
      <c r="O201" s="25"/>
      <c r="P201" s="16">
        <f t="shared" si="6"/>
        <v>0</v>
      </c>
      <c r="Q201" s="40"/>
    </row>
    <row r="202" spans="1:17" ht="12.75">
      <c r="A202" s="4" t="s">
        <v>137</v>
      </c>
      <c r="B202" s="8"/>
      <c r="C202" s="25"/>
      <c r="D202" s="11"/>
      <c r="E202" s="25"/>
      <c r="F202" s="11"/>
      <c r="G202" s="25"/>
      <c r="H202" s="11"/>
      <c r="I202" s="25"/>
      <c r="J202" s="11"/>
      <c r="K202" s="25"/>
      <c r="L202" s="11"/>
      <c r="M202" s="25"/>
      <c r="N202" s="11"/>
      <c r="O202" s="25"/>
      <c r="P202" s="16">
        <f t="shared" si="6"/>
        <v>0</v>
      </c>
      <c r="Q202" s="40"/>
    </row>
    <row r="203" spans="1:17" ht="12.75">
      <c r="A203" s="4" t="s">
        <v>138</v>
      </c>
      <c r="B203" s="8"/>
      <c r="C203" s="25"/>
      <c r="D203" s="11"/>
      <c r="E203" s="25"/>
      <c r="F203" s="11"/>
      <c r="G203" s="25"/>
      <c r="H203" s="11"/>
      <c r="I203" s="25"/>
      <c r="J203" s="11"/>
      <c r="K203" s="25"/>
      <c r="L203" s="11"/>
      <c r="M203" s="25"/>
      <c r="N203" s="11"/>
      <c r="O203" s="25"/>
      <c r="P203" s="16">
        <f t="shared" si="6"/>
        <v>0</v>
      </c>
      <c r="Q203" s="40"/>
    </row>
    <row r="204" spans="1:17" ht="12.75">
      <c r="A204" s="4" t="s">
        <v>139</v>
      </c>
      <c r="B204" s="8"/>
      <c r="C204" s="25"/>
      <c r="D204" s="11"/>
      <c r="E204" s="25"/>
      <c r="F204" s="11"/>
      <c r="G204" s="25"/>
      <c r="H204" s="11"/>
      <c r="I204" s="25"/>
      <c r="J204" s="11"/>
      <c r="K204" s="25"/>
      <c r="L204" s="11"/>
      <c r="M204" s="25"/>
      <c r="N204" s="11"/>
      <c r="O204" s="25"/>
      <c r="P204" s="16">
        <f t="shared" si="6"/>
        <v>0</v>
      </c>
      <c r="Q204" s="40"/>
    </row>
    <row r="205" spans="1:17" ht="13.5" thickBot="1">
      <c r="A205" s="4" t="s">
        <v>140</v>
      </c>
      <c r="B205" s="9"/>
      <c r="C205" s="26"/>
      <c r="D205" s="12"/>
      <c r="E205" s="26"/>
      <c r="F205" s="12"/>
      <c r="G205" s="26"/>
      <c r="H205" s="12"/>
      <c r="I205" s="26"/>
      <c r="J205" s="12"/>
      <c r="K205" s="26"/>
      <c r="L205" s="12"/>
      <c r="M205" s="26"/>
      <c r="N205" s="12"/>
      <c r="O205" s="26"/>
      <c r="P205" s="16">
        <f t="shared" si="6"/>
        <v>0</v>
      </c>
      <c r="Q205" s="40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05"/>
  <sheetViews>
    <sheetView workbookViewId="0" topLeftCell="A1">
      <pane ySplit="1545" topLeftCell="BM6" activePane="bottomLeft" state="split"/>
      <selection pane="topLeft" activeCell="O2" sqref="O2"/>
      <selection pane="bottomLeft" activeCell="B6" sqref="B6"/>
    </sheetView>
  </sheetViews>
  <sheetFormatPr defaultColWidth="9.140625" defaultRowHeight="12.75"/>
  <cols>
    <col min="1" max="1" width="9.7109375" style="4" customWidth="1"/>
    <col min="2" max="2" width="7.7109375" style="1" customWidth="1"/>
    <col min="3" max="3" width="7.7109375" style="27" customWidth="1"/>
    <col min="4" max="4" width="7.7109375" style="2" customWidth="1"/>
    <col min="5" max="5" width="7.7109375" style="27" customWidth="1"/>
    <col min="6" max="6" width="7.7109375" style="2" customWidth="1"/>
    <col min="7" max="7" width="7.7109375" style="27" customWidth="1"/>
    <col min="8" max="8" width="7.7109375" style="2" customWidth="1"/>
    <col min="9" max="9" width="7.7109375" style="27" customWidth="1"/>
    <col min="10" max="10" width="7.7109375" style="2" customWidth="1"/>
    <col min="11" max="11" width="7.7109375" style="27" customWidth="1"/>
    <col min="12" max="12" width="7.7109375" style="2" customWidth="1"/>
    <col min="13" max="13" width="7.7109375" style="27" customWidth="1"/>
    <col min="14" max="14" width="7.7109375" style="2" customWidth="1"/>
    <col min="15" max="15" width="7.7109375" style="27" customWidth="1"/>
    <col min="16" max="16" width="2.8515625" style="13" customWidth="1"/>
    <col min="17" max="17" width="2.8515625" style="39" customWidth="1"/>
    <col min="19" max="19" width="1.57421875" style="0" bestFit="1" customWidth="1"/>
  </cols>
  <sheetData>
    <row r="1" spans="1:22" ht="12.75">
      <c r="A1" s="5" t="s">
        <v>142</v>
      </c>
      <c r="B1" s="18">
        <f aca="true" t="shared" si="0" ref="B1:O1">SUM(B6:B506)</f>
        <v>267</v>
      </c>
      <c r="C1" s="32">
        <f t="shared" si="0"/>
        <v>113</v>
      </c>
      <c r="D1" s="18">
        <f t="shared" si="0"/>
        <v>220</v>
      </c>
      <c r="E1" s="32">
        <f t="shared" si="0"/>
        <v>160</v>
      </c>
      <c r="F1" s="18">
        <f t="shared" si="0"/>
        <v>227</v>
      </c>
      <c r="G1" s="32">
        <f t="shared" si="0"/>
        <v>153</v>
      </c>
      <c r="H1" s="18">
        <f t="shared" si="0"/>
        <v>191</v>
      </c>
      <c r="I1" s="32">
        <f t="shared" si="0"/>
        <v>184</v>
      </c>
      <c r="J1" s="18">
        <f t="shared" si="0"/>
        <v>174</v>
      </c>
      <c r="K1" s="32">
        <f t="shared" si="0"/>
        <v>201</v>
      </c>
      <c r="L1" s="18">
        <f t="shared" si="0"/>
        <v>170</v>
      </c>
      <c r="M1" s="32">
        <f t="shared" si="0"/>
        <v>210</v>
      </c>
      <c r="N1" s="18">
        <f t="shared" si="0"/>
        <v>107</v>
      </c>
      <c r="O1" s="18">
        <f t="shared" si="0"/>
        <v>273</v>
      </c>
      <c r="V1" t="s">
        <v>279</v>
      </c>
    </row>
    <row r="2" spans="1:22" ht="12.75">
      <c r="A2" s="5" t="s">
        <v>185</v>
      </c>
      <c r="B2" s="28">
        <f>B1/(B1+C1)</f>
        <v>0.7026315789473684</v>
      </c>
      <c r="C2" s="33">
        <f>C1/(C1+B1)</f>
        <v>0.29736842105263156</v>
      </c>
      <c r="D2" s="28">
        <f>D1/(D1+E1)</f>
        <v>0.5789473684210527</v>
      </c>
      <c r="E2" s="33">
        <f>E1/(E1+D1)</f>
        <v>0.42105263157894735</v>
      </c>
      <c r="F2" s="28">
        <f>F1/(F1+G1)</f>
        <v>0.5973684210526315</v>
      </c>
      <c r="G2" s="33">
        <f>G1/(G1+F1)</f>
        <v>0.4026315789473684</v>
      </c>
      <c r="H2" s="28">
        <f>H1/(H1+I1)</f>
        <v>0.5093333333333333</v>
      </c>
      <c r="I2" s="33">
        <f>I1/(I1+H1)</f>
        <v>0.49066666666666664</v>
      </c>
      <c r="J2" s="28">
        <f>J1/(J1+K1)</f>
        <v>0.464</v>
      </c>
      <c r="K2" s="33">
        <f>K1/(K1+J1)</f>
        <v>0.536</v>
      </c>
      <c r="L2" s="28">
        <f>L1/(L1+M1)</f>
        <v>0.4473684210526316</v>
      </c>
      <c r="M2" s="33">
        <f>M1/(M1+L1)</f>
        <v>0.5526315789473685</v>
      </c>
      <c r="N2" s="28">
        <f>N1/(N1+O1)</f>
        <v>0.28157894736842104</v>
      </c>
      <c r="O2" s="28">
        <f>O1/(O1+N1)</f>
        <v>0.718421052631579</v>
      </c>
      <c r="V2" t="s">
        <v>280</v>
      </c>
    </row>
    <row r="3" spans="1:22" ht="12.75">
      <c r="A3" s="6" t="s">
        <v>141</v>
      </c>
      <c r="B3" s="19">
        <f>COUNTA(B6:B506)</f>
        <v>76</v>
      </c>
      <c r="C3" s="34">
        <f aca="true" t="shared" si="1" ref="C3:O3">COUNTA(C6:C506)</f>
        <v>76</v>
      </c>
      <c r="D3" s="19">
        <f t="shared" si="1"/>
        <v>76</v>
      </c>
      <c r="E3" s="19">
        <f t="shared" si="1"/>
        <v>76</v>
      </c>
      <c r="F3" s="37">
        <f t="shared" si="1"/>
        <v>76</v>
      </c>
      <c r="G3" s="34">
        <f t="shared" si="1"/>
        <v>76</v>
      </c>
      <c r="H3" s="19">
        <f t="shared" si="1"/>
        <v>75</v>
      </c>
      <c r="I3" s="34">
        <f t="shared" si="1"/>
        <v>75</v>
      </c>
      <c r="J3" s="19">
        <f t="shared" si="1"/>
        <v>75</v>
      </c>
      <c r="K3" s="34">
        <f t="shared" si="1"/>
        <v>75</v>
      </c>
      <c r="L3" s="19">
        <f t="shared" si="1"/>
        <v>76</v>
      </c>
      <c r="M3" s="34">
        <f t="shared" si="1"/>
        <v>76</v>
      </c>
      <c r="N3" s="19">
        <f t="shared" si="1"/>
        <v>76</v>
      </c>
      <c r="O3" s="19">
        <f t="shared" si="1"/>
        <v>76</v>
      </c>
      <c r="V3" t="s">
        <v>281</v>
      </c>
    </row>
    <row r="4" spans="1:22" ht="12.75">
      <c r="A4" s="6" t="s">
        <v>143</v>
      </c>
      <c r="B4" s="20">
        <f aca="true" t="shared" si="2" ref="B4:N4">COUNTIF(B6:B506,"&gt;2")/B3</f>
        <v>0.7894736842105263</v>
      </c>
      <c r="C4" s="35">
        <f t="shared" si="2"/>
        <v>0.21052631578947367</v>
      </c>
      <c r="D4" s="20">
        <f t="shared" si="2"/>
        <v>0.6052631578947368</v>
      </c>
      <c r="E4" s="35">
        <f t="shared" si="2"/>
        <v>0.39473684210526316</v>
      </c>
      <c r="F4" s="20">
        <f t="shared" si="2"/>
        <v>0.618421052631579</v>
      </c>
      <c r="G4" s="35">
        <f t="shared" si="2"/>
        <v>0.3815789473684211</v>
      </c>
      <c r="H4" s="20">
        <f t="shared" si="2"/>
        <v>0.56</v>
      </c>
      <c r="I4" s="35">
        <f t="shared" si="2"/>
        <v>0.44</v>
      </c>
      <c r="J4" s="20">
        <f t="shared" si="2"/>
        <v>0.4666666666666667</v>
      </c>
      <c r="K4" s="35">
        <f t="shared" si="2"/>
        <v>0.5333333333333333</v>
      </c>
      <c r="L4" s="20">
        <f t="shared" si="2"/>
        <v>0.4342105263157895</v>
      </c>
      <c r="M4" s="35">
        <f t="shared" si="2"/>
        <v>0.5657894736842105</v>
      </c>
      <c r="N4" s="20">
        <f t="shared" si="2"/>
        <v>0.19736842105263158</v>
      </c>
      <c r="O4" s="20">
        <f>COUNTIF(O6:O506,"&gt;2")/O3</f>
        <v>0.8026315789473685</v>
      </c>
      <c r="V4" t="s">
        <v>282</v>
      </c>
    </row>
    <row r="5" spans="1:22" ht="13.5" thickBot="1">
      <c r="A5" s="3"/>
      <c r="B5" s="22" t="s">
        <v>399</v>
      </c>
      <c r="C5" s="36" t="s">
        <v>280</v>
      </c>
      <c r="D5" s="31" t="s">
        <v>400</v>
      </c>
      <c r="E5" s="36" t="s">
        <v>282</v>
      </c>
      <c r="F5" s="31" t="s">
        <v>283</v>
      </c>
      <c r="G5" s="23" t="s">
        <v>180</v>
      </c>
      <c r="H5" s="21" t="s">
        <v>401</v>
      </c>
      <c r="I5" s="23" t="s">
        <v>402</v>
      </c>
      <c r="J5" s="21" t="s">
        <v>403</v>
      </c>
      <c r="K5" s="36" t="s">
        <v>404</v>
      </c>
      <c r="L5" s="31" t="s">
        <v>405</v>
      </c>
      <c r="M5" s="36" t="s">
        <v>290</v>
      </c>
      <c r="N5" s="31" t="s">
        <v>406</v>
      </c>
      <c r="O5" s="23" t="s">
        <v>407</v>
      </c>
      <c r="V5" t="s">
        <v>283</v>
      </c>
    </row>
    <row r="6" spans="1:22" ht="12.75">
      <c r="A6" s="4" t="s">
        <v>440</v>
      </c>
      <c r="B6" s="7">
        <v>3</v>
      </c>
      <c r="C6" s="24">
        <v>2</v>
      </c>
      <c r="D6" s="10">
        <v>4</v>
      </c>
      <c r="E6" s="24">
        <v>1</v>
      </c>
      <c r="F6" s="10">
        <v>2</v>
      </c>
      <c r="G6" s="24">
        <v>3</v>
      </c>
      <c r="H6" s="10">
        <v>4</v>
      </c>
      <c r="I6" s="24">
        <v>1</v>
      </c>
      <c r="J6" s="10">
        <v>2</v>
      </c>
      <c r="K6" s="24">
        <v>3</v>
      </c>
      <c r="L6" s="10">
        <v>3</v>
      </c>
      <c r="M6" s="24">
        <v>2</v>
      </c>
      <c r="N6" s="10">
        <v>1</v>
      </c>
      <c r="O6" s="24">
        <v>4</v>
      </c>
      <c r="P6" s="16">
        <f aca="true" t="shared" si="3" ref="P6:P69">SUM(B6:O6)</f>
        <v>35</v>
      </c>
      <c r="Q6" s="40"/>
      <c r="R6" s="14" t="s">
        <v>183</v>
      </c>
      <c r="V6" t="s">
        <v>284</v>
      </c>
    </row>
    <row r="7" spans="1:22" ht="12.75">
      <c r="A7" s="4" t="s">
        <v>146</v>
      </c>
      <c r="B7" s="8">
        <v>5</v>
      </c>
      <c r="C7" s="25">
        <v>0</v>
      </c>
      <c r="D7" s="11">
        <v>0</v>
      </c>
      <c r="E7" s="25">
        <v>5</v>
      </c>
      <c r="F7" s="11">
        <v>3</v>
      </c>
      <c r="G7" s="25">
        <v>2</v>
      </c>
      <c r="H7" s="11">
        <v>3</v>
      </c>
      <c r="I7" s="25">
        <v>2</v>
      </c>
      <c r="J7" s="11">
        <v>1</v>
      </c>
      <c r="K7" s="25">
        <v>4</v>
      </c>
      <c r="L7" s="11">
        <v>1</v>
      </c>
      <c r="M7" s="25">
        <v>4</v>
      </c>
      <c r="N7" s="11">
        <v>1</v>
      </c>
      <c r="O7" s="25">
        <v>4</v>
      </c>
      <c r="P7" s="16">
        <f t="shared" si="3"/>
        <v>35</v>
      </c>
      <c r="Q7" s="40"/>
      <c r="R7">
        <f>$B1</f>
        <v>267</v>
      </c>
      <c r="S7" t="s">
        <v>196</v>
      </c>
      <c r="T7" t="str">
        <f>$V$1</f>
        <v>Mega Mana</v>
      </c>
      <c r="V7" t="s">
        <v>285</v>
      </c>
    </row>
    <row r="8" spans="1:22" ht="12.75">
      <c r="A8" s="4" t="s">
        <v>154</v>
      </c>
      <c r="B8" s="8">
        <v>3</v>
      </c>
      <c r="C8" s="25">
        <v>2</v>
      </c>
      <c r="D8" s="11">
        <v>3</v>
      </c>
      <c r="E8" s="25">
        <v>2</v>
      </c>
      <c r="F8" s="11">
        <v>3</v>
      </c>
      <c r="G8" s="25">
        <v>2</v>
      </c>
      <c r="H8" s="11">
        <v>2</v>
      </c>
      <c r="I8" s="25">
        <v>3</v>
      </c>
      <c r="J8" s="11">
        <v>3</v>
      </c>
      <c r="K8" s="25">
        <v>2</v>
      </c>
      <c r="L8" s="11">
        <v>2</v>
      </c>
      <c r="M8" s="25">
        <v>3</v>
      </c>
      <c r="N8" s="11">
        <v>3</v>
      </c>
      <c r="O8" s="25">
        <v>2</v>
      </c>
      <c r="P8" s="16">
        <f t="shared" si="3"/>
        <v>35</v>
      </c>
      <c r="Q8" s="40"/>
      <c r="R8">
        <f>$C1</f>
        <v>113</v>
      </c>
      <c r="S8" t="s">
        <v>196</v>
      </c>
      <c r="T8" t="str">
        <f>$V$2</f>
        <v>Enohp</v>
      </c>
      <c r="V8" t="s">
        <v>286</v>
      </c>
    </row>
    <row r="9" spans="1:22" ht="12.75">
      <c r="A9" s="4" t="s">
        <v>346</v>
      </c>
      <c r="B9" s="8">
        <v>5</v>
      </c>
      <c r="C9" s="25">
        <v>0</v>
      </c>
      <c r="D9" s="11">
        <v>0</v>
      </c>
      <c r="E9" s="25">
        <v>5</v>
      </c>
      <c r="F9" s="11">
        <v>5</v>
      </c>
      <c r="G9" s="25">
        <v>0</v>
      </c>
      <c r="H9" s="11">
        <v>3</v>
      </c>
      <c r="I9" s="25">
        <v>2</v>
      </c>
      <c r="J9" s="11">
        <v>2</v>
      </c>
      <c r="K9" s="25">
        <v>3</v>
      </c>
      <c r="L9" s="11">
        <v>4</v>
      </c>
      <c r="M9" s="25">
        <v>1</v>
      </c>
      <c r="N9" s="11">
        <v>0</v>
      </c>
      <c r="O9" s="25">
        <v>5</v>
      </c>
      <c r="P9" s="16">
        <f t="shared" si="3"/>
        <v>35</v>
      </c>
      <c r="Q9" s="40"/>
      <c r="T9" s="29" t="s">
        <v>186</v>
      </c>
      <c r="V9" t="s">
        <v>287</v>
      </c>
    </row>
    <row r="10" spans="1:22" ht="12.75">
      <c r="A10" s="4" t="s">
        <v>152</v>
      </c>
      <c r="B10" s="8">
        <v>3</v>
      </c>
      <c r="C10" s="25">
        <v>2</v>
      </c>
      <c r="D10" s="11">
        <v>2</v>
      </c>
      <c r="E10" s="25">
        <v>3</v>
      </c>
      <c r="F10" s="11">
        <v>2</v>
      </c>
      <c r="G10" s="25">
        <v>3</v>
      </c>
      <c r="H10" s="11">
        <v>2</v>
      </c>
      <c r="I10" s="25">
        <v>3</v>
      </c>
      <c r="J10" s="11">
        <v>3</v>
      </c>
      <c r="K10" s="25">
        <v>2</v>
      </c>
      <c r="L10" s="11">
        <v>1</v>
      </c>
      <c r="M10" s="25">
        <v>4</v>
      </c>
      <c r="N10" s="11">
        <v>3</v>
      </c>
      <c r="O10" s="25">
        <v>2</v>
      </c>
      <c r="P10" s="16">
        <f t="shared" si="3"/>
        <v>35</v>
      </c>
      <c r="Q10" s="40"/>
      <c r="R10">
        <f>$D1</f>
        <v>220</v>
      </c>
      <c r="S10" t="s">
        <v>196</v>
      </c>
      <c r="T10" t="str">
        <f>$V$3</f>
        <v>Forceful Dragon</v>
      </c>
      <c r="V10" t="s">
        <v>288</v>
      </c>
    </row>
    <row r="11" spans="1:22" ht="12.75">
      <c r="A11" s="4" t="s">
        <v>166</v>
      </c>
      <c r="B11" s="8">
        <v>4</v>
      </c>
      <c r="C11" s="25">
        <v>1</v>
      </c>
      <c r="D11" s="11">
        <v>4</v>
      </c>
      <c r="E11" s="25">
        <v>1</v>
      </c>
      <c r="F11" s="11">
        <v>3</v>
      </c>
      <c r="G11" s="25">
        <v>2</v>
      </c>
      <c r="H11" s="11">
        <v>1</v>
      </c>
      <c r="I11" s="25">
        <v>4</v>
      </c>
      <c r="J11" s="11">
        <v>2</v>
      </c>
      <c r="K11" s="25">
        <v>3</v>
      </c>
      <c r="L11" s="11">
        <v>3</v>
      </c>
      <c r="M11" s="25">
        <v>2</v>
      </c>
      <c r="N11" s="11">
        <v>1</v>
      </c>
      <c r="O11" s="25">
        <v>4</v>
      </c>
      <c r="P11" s="16">
        <f t="shared" si="3"/>
        <v>35</v>
      </c>
      <c r="Q11" s="40"/>
      <c r="R11">
        <f>$E1</f>
        <v>160</v>
      </c>
      <c r="S11" t="s">
        <v>196</v>
      </c>
      <c r="T11" t="str">
        <f>$V$4</f>
        <v>Redtooth</v>
      </c>
      <c r="V11" t="s">
        <v>289</v>
      </c>
    </row>
    <row r="12" spans="1:22" ht="12.75">
      <c r="A12" s="4" t="s">
        <v>147</v>
      </c>
      <c r="B12" s="8">
        <v>5</v>
      </c>
      <c r="C12" s="25">
        <v>0</v>
      </c>
      <c r="D12" s="11">
        <v>1</v>
      </c>
      <c r="E12" s="25">
        <v>4</v>
      </c>
      <c r="F12" s="11">
        <v>4</v>
      </c>
      <c r="G12" s="25">
        <v>1</v>
      </c>
      <c r="H12" s="11">
        <v>3</v>
      </c>
      <c r="I12" s="25">
        <v>2</v>
      </c>
      <c r="J12" s="11">
        <v>3</v>
      </c>
      <c r="K12" s="25">
        <v>2</v>
      </c>
      <c r="L12" s="11">
        <v>2</v>
      </c>
      <c r="M12" s="25">
        <v>3</v>
      </c>
      <c r="N12" s="11">
        <v>1</v>
      </c>
      <c r="O12" s="25">
        <v>4</v>
      </c>
      <c r="P12" s="16">
        <f t="shared" si="3"/>
        <v>35</v>
      </c>
      <c r="Q12" s="40"/>
      <c r="T12" s="29" t="s">
        <v>186</v>
      </c>
      <c r="V12" t="s">
        <v>290</v>
      </c>
    </row>
    <row r="13" spans="1:22" ht="12.75">
      <c r="A13" s="4" t="s">
        <v>0</v>
      </c>
      <c r="B13" s="8">
        <v>4</v>
      </c>
      <c r="C13" s="25">
        <v>1</v>
      </c>
      <c r="D13" s="11">
        <v>4</v>
      </c>
      <c r="E13" s="25">
        <v>1</v>
      </c>
      <c r="F13" s="11">
        <v>0</v>
      </c>
      <c r="G13" s="25">
        <v>5</v>
      </c>
      <c r="H13" s="11">
        <v>5</v>
      </c>
      <c r="I13" s="25">
        <v>0</v>
      </c>
      <c r="J13" s="11">
        <v>2</v>
      </c>
      <c r="K13" s="25">
        <v>3</v>
      </c>
      <c r="L13" s="11">
        <v>1</v>
      </c>
      <c r="M13" s="25">
        <v>4</v>
      </c>
      <c r="N13" s="11">
        <v>1</v>
      </c>
      <c r="O13" s="25">
        <v>4</v>
      </c>
      <c r="P13" s="16">
        <f t="shared" si="3"/>
        <v>35</v>
      </c>
      <c r="Q13" s="40"/>
      <c r="R13">
        <f>$F1</f>
        <v>227</v>
      </c>
      <c r="S13" t="s">
        <v>196</v>
      </c>
      <c r="T13" t="str">
        <f>$V$5</f>
        <v>Shake</v>
      </c>
      <c r="V13" t="s">
        <v>291</v>
      </c>
    </row>
    <row r="14" spans="1:22" ht="12.75">
      <c r="A14" s="4" t="s">
        <v>378</v>
      </c>
      <c r="B14" s="8">
        <v>5</v>
      </c>
      <c r="C14" s="25">
        <v>0</v>
      </c>
      <c r="D14" s="11">
        <v>1</v>
      </c>
      <c r="E14" s="25">
        <v>4</v>
      </c>
      <c r="F14" s="11">
        <v>4</v>
      </c>
      <c r="G14" s="25">
        <v>1</v>
      </c>
      <c r="H14" s="11">
        <v>3</v>
      </c>
      <c r="I14" s="25">
        <v>2</v>
      </c>
      <c r="J14" s="11">
        <v>3</v>
      </c>
      <c r="K14" s="25">
        <v>2</v>
      </c>
      <c r="L14" s="11">
        <v>5</v>
      </c>
      <c r="M14" s="25">
        <v>0</v>
      </c>
      <c r="N14" s="11">
        <v>2</v>
      </c>
      <c r="O14" s="25">
        <v>3</v>
      </c>
      <c r="P14" s="16">
        <f t="shared" si="3"/>
        <v>35</v>
      </c>
      <c r="Q14" s="40"/>
      <c r="R14">
        <f>$G1</f>
        <v>153</v>
      </c>
      <c r="S14" t="s">
        <v>196</v>
      </c>
      <c r="T14" t="str">
        <f>$V$6</f>
        <v>Rocktillery</v>
      </c>
      <c r="V14" t="s">
        <v>292</v>
      </c>
    </row>
    <row r="15" spans="1:20" ht="12.75">
      <c r="A15" s="4" t="s">
        <v>165</v>
      </c>
      <c r="B15" s="8">
        <v>2</v>
      </c>
      <c r="C15" s="25">
        <v>3</v>
      </c>
      <c r="D15" s="11">
        <v>5</v>
      </c>
      <c r="E15" s="25">
        <v>0</v>
      </c>
      <c r="F15" s="11">
        <v>1</v>
      </c>
      <c r="G15" s="25">
        <v>4</v>
      </c>
      <c r="H15" s="11">
        <v>0</v>
      </c>
      <c r="I15" s="25">
        <v>5</v>
      </c>
      <c r="J15" s="11">
        <v>4</v>
      </c>
      <c r="K15" s="25">
        <v>1</v>
      </c>
      <c r="L15" s="11">
        <v>2</v>
      </c>
      <c r="M15" s="25">
        <v>3</v>
      </c>
      <c r="N15" s="11">
        <v>1</v>
      </c>
      <c r="O15" s="25">
        <v>4</v>
      </c>
      <c r="P15" s="16">
        <f t="shared" si="3"/>
        <v>35</v>
      </c>
      <c r="Q15" s="40"/>
      <c r="T15" s="29" t="s">
        <v>186</v>
      </c>
    </row>
    <row r="16" spans="1:20" ht="12.75">
      <c r="A16" s="4" t="s">
        <v>329</v>
      </c>
      <c r="B16" s="8">
        <v>5</v>
      </c>
      <c r="C16" s="25">
        <v>0</v>
      </c>
      <c r="D16" s="11">
        <v>5</v>
      </c>
      <c r="E16" s="25">
        <v>0</v>
      </c>
      <c r="F16" s="11">
        <v>5</v>
      </c>
      <c r="G16" s="25">
        <v>0</v>
      </c>
      <c r="H16" s="11">
        <v>4</v>
      </c>
      <c r="I16" s="25">
        <v>1</v>
      </c>
      <c r="J16" s="11">
        <v>4</v>
      </c>
      <c r="K16" s="25">
        <v>1</v>
      </c>
      <c r="L16" s="11">
        <v>3</v>
      </c>
      <c r="M16" s="25">
        <v>2</v>
      </c>
      <c r="N16" s="11">
        <v>0</v>
      </c>
      <c r="O16" s="25">
        <v>5</v>
      </c>
      <c r="P16" s="16">
        <f t="shared" si="3"/>
        <v>35</v>
      </c>
      <c r="Q16" s="40"/>
      <c r="R16">
        <f>$H1</f>
        <v>191</v>
      </c>
      <c r="S16" t="s">
        <v>196</v>
      </c>
      <c r="T16" t="str">
        <f>$V$7</f>
        <v>Applekidjosh</v>
      </c>
    </row>
    <row r="17" spans="1:20" ht="12.75">
      <c r="A17" s="4" t="s">
        <v>155</v>
      </c>
      <c r="B17" s="8">
        <v>3</v>
      </c>
      <c r="C17" s="25">
        <v>2</v>
      </c>
      <c r="D17" s="11">
        <v>3</v>
      </c>
      <c r="E17" s="25">
        <v>2</v>
      </c>
      <c r="F17" s="11">
        <v>4</v>
      </c>
      <c r="G17" s="25">
        <v>1</v>
      </c>
      <c r="H17" s="11">
        <v>1</v>
      </c>
      <c r="I17" s="25">
        <v>4</v>
      </c>
      <c r="J17" s="11">
        <v>2</v>
      </c>
      <c r="K17" s="25">
        <v>3</v>
      </c>
      <c r="L17" s="11">
        <v>3</v>
      </c>
      <c r="M17" s="25">
        <v>2</v>
      </c>
      <c r="N17" s="11">
        <v>1</v>
      </c>
      <c r="O17" s="25">
        <v>4</v>
      </c>
      <c r="P17" s="16">
        <f t="shared" si="3"/>
        <v>35</v>
      </c>
      <c r="Q17" s="40"/>
      <c r="R17">
        <f>$I1</f>
        <v>184</v>
      </c>
      <c r="S17" t="s">
        <v>196</v>
      </c>
      <c r="T17" t="str">
        <f>$V$8</f>
        <v>Jay LV99</v>
      </c>
    </row>
    <row r="18" spans="1:20" ht="12.75">
      <c r="A18" s="4" t="s">
        <v>145</v>
      </c>
      <c r="B18" s="8">
        <v>4</v>
      </c>
      <c r="C18" s="25">
        <v>1</v>
      </c>
      <c r="D18" s="11">
        <v>5</v>
      </c>
      <c r="E18" s="25">
        <v>0</v>
      </c>
      <c r="F18" s="11">
        <v>2</v>
      </c>
      <c r="G18" s="25">
        <v>3</v>
      </c>
      <c r="H18" s="11">
        <v>2</v>
      </c>
      <c r="I18" s="25">
        <v>3</v>
      </c>
      <c r="J18" s="11">
        <v>2</v>
      </c>
      <c r="K18" s="25">
        <v>3</v>
      </c>
      <c r="L18" s="11">
        <v>0</v>
      </c>
      <c r="M18" s="25">
        <v>5</v>
      </c>
      <c r="N18" s="11">
        <v>0</v>
      </c>
      <c r="O18" s="25">
        <v>5</v>
      </c>
      <c r="P18" s="16">
        <f t="shared" si="3"/>
        <v>35</v>
      </c>
      <c r="Q18" s="40"/>
      <c r="T18" s="29" t="s">
        <v>186</v>
      </c>
    </row>
    <row r="19" spans="1:20" ht="12.75">
      <c r="A19" s="4" t="s">
        <v>559</v>
      </c>
      <c r="B19" s="8">
        <v>4</v>
      </c>
      <c r="C19" s="25">
        <v>1</v>
      </c>
      <c r="D19" s="11">
        <v>2</v>
      </c>
      <c r="E19" s="25">
        <v>3</v>
      </c>
      <c r="F19" s="11">
        <v>2</v>
      </c>
      <c r="G19" s="25">
        <v>3</v>
      </c>
      <c r="H19" s="11">
        <v>4</v>
      </c>
      <c r="I19" s="25">
        <v>1</v>
      </c>
      <c r="J19" s="11">
        <v>5</v>
      </c>
      <c r="K19" s="25">
        <v>0</v>
      </c>
      <c r="L19" s="11">
        <v>3</v>
      </c>
      <c r="M19" s="25">
        <v>2</v>
      </c>
      <c r="N19" s="11">
        <v>1</v>
      </c>
      <c r="O19" s="25">
        <v>4</v>
      </c>
      <c r="P19" s="16">
        <f t="shared" si="3"/>
        <v>35</v>
      </c>
      <c r="Q19" s="40"/>
      <c r="R19">
        <f>$J1</f>
        <v>174</v>
      </c>
      <c r="S19" t="s">
        <v>196</v>
      </c>
      <c r="T19" t="str">
        <f>$V$9</f>
        <v>Zylo the wolf</v>
      </c>
    </row>
    <row r="20" spans="1:20" ht="12.75">
      <c r="A20" s="4" t="s">
        <v>457</v>
      </c>
      <c r="B20" s="8">
        <v>3</v>
      </c>
      <c r="C20" s="25">
        <v>2</v>
      </c>
      <c r="D20" s="11">
        <v>4</v>
      </c>
      <c r="E20" s="25">
        <v>1</v>
      </c>
      <c r="F20" s="11">
        <v>2</v>
      </c>
      <c r="G20" s="25">
        <v>3</v>
      </c>
      <c r="H20" s="11">
        <v>1</v>
      </c>
      <c r="I20" s="25">
        <v>4</v>
      </c>
      <c r="J20" s="11">
        <v>0</v>
      </c>
      <c r="K20" s="25">
        <v>5</v>
      </c>
      <c r="L20" s="11">
        <v>2</v>
      </c>
      <c r="M20" s="25">
        <v>3</v>
      </c>
      <c r="N20" s="11">
        <v>1</v>
      </c>
      <c r="O20" s="25">
        <v>4</v>
      </c>
      <c r="P20" s="16">
        <f t="shared" si="3"/>
        <v>35</v>
      </c>
      <c r="Q20" s="40"/>
      <c r="R20">
        <f>$K1</f>
        <v>201</v>
      </c>
      <c r="S20" t="s">
        <v>196</v>
      </c>
      <c r="T20" t="str">
        <f>$V$10</f>
        <v>Luis_Sera89</v>
      </c>
    </row>
    <row r="21" spans="1:20" ht="12.75">
      <c r="A21" s="4" t="s">
        <v>150</v>
      </c>
      <c r="B21" s="8">
        <v>4</v>
      </c>
      <c r="C21" s="25">
        <v>1</v>
      </c>
      <c r="D21" s="11">
        <v>2</v>
      </c>
      <c r="E21" s="25">
        <v>3</v>
      </c>
      <c r="F21" s="11">
        <v>2</v>
      </c>
      <c r="G21" s="25">
        <v>3</v>
      </c>
      <c r="H21" s="11">
        <v>4</v>
      </c>
      <c r="I21" s="25">
        <v>1</v>
      </c>
      <c r="J21" s="11">
        <v>2</v>
      </c>
      <c r="K21" s="25">
        <v>3</v>
      </c>
      <c r="L21" s="11">
        <v>3</v>
      </c>
      <c r="M21" s="25">
        <v>2</v>
      </c>
      <c r="N21" s="11">
        <v>1</v>
      </c>
      <c r="O21" s="25">
        <v>4</v>
      </c>
      <c r="P21" s="16">
        <f t="shared" si="3"/>
        <v>35</v>
      </c>
      <c r="Q21" s="40"/>
      <c r="T21" s="29" t="s">
        <v>186</v>
      </c>
    </row>
    <row r="22" spans="1:20" ht="12.75">
      <c r="A22" s="4" t="s">
        <v>399</v>
      </c>
      <c r="B22" s="8">
        <v>5</v>
      </c>
      <c r="C22" s="25">
        <v>0</v>
      </c>
      <c r="D22" s="11">
        <v>0</v>
      </c>
      <c r="E22" s="25">
        <v>5</v>
      </c>
      <c r="F22" s="11">
        <v>4</v>
      </c>
      <c r="G22" s="25">
        <v>1</v>
      </c>
      <c r="H22" s="11">
        <v>4</v>
      </c>
      <c r="I22" s="25">
        <v>1</v>
      </c>
      <c r="J22" s="11">
        <v>3</v>
      </c>
      <c r="K22" s="25">
        <v>2</v>
      </c>
      <c r="L22" s="11">
        <v>5</v>
      </c>
      <c r="M22" s="25">
        <v>0</v>
      </c>
      <c r="N22" s="11">
        <v>4</v>
      </c>
      <c r="O22" s="25">
        <v>1</v>
      </c>
      <c r="P22" s="16">
        <f t="shared" si="3"/>
        <v>35</v>
      </c>
      <c r="Q22" s="40"/>
      <c r="R22">
        <f>$L1</f>
        <v>170</v>
      </c>
      <c r="S22" t="s">
        <v>196</v>
      </c>
      <c r="T22" t="str">
        <f>$V$11</f>
        <v>Funkadelict</v>
      </c>
    </row>
    <row r="23" spans="1:20" ht="12.75">
      <c r="A23" s="4" t="s">
        <v>383</v>
      </c>
      <c r="B23" s="8">
        <v>5</v>
      </c>
      <c r="C23" s="25">
        <v>0</v>
      </c>
      <c r="D23" s="11">
        <v>1</v>
      </c>
      <c r="E23" s="25">
        <v>4</v>
      </c>
      <c r="F23" s="11">
        <v>2</v>
      </c>
      <c r="G23" s="25">
        <v>3</v>
      </c>
      <c r="H23" s="11">
        <v>2</v>
      </c>
      <c r="I23" s="25">
        <v>3</v>
      </c>
      <c r="J23" s="11">
        <v>4</v>
      </c>
      <c r="K23" s="25">
        <v>1</v>
      </c>
      <c r="L23" s="11">
        <v>3</v>
      </c>
      <c r="M23" s="25">
        <v>2</v>
      </c>
      <c r="N23" s="11">
        <v>2</v>
      </c>
      <c r="O23" s="25">
        <v>3</v>
      </c>
      <c r="P23" s="16">
        <f t="shared" si="3"/>
        <v>35</v>
      </c>
      <c r="Q23" s="40"/>
      <c r="R23">
        <f>$M1</f>
        <v>210</v>
      </c>
      <c r="S23" t="s">
        <v>196</v>
      </c>
      <c r="T23" t="str">
        <f>$V$12</f>
        <v>WVI</v>
      </c>
    </row>
    <row r="24" spans="1:20" ht="12.75">
      <c r="A24" s="4" t="s">
        <v>460</v>
      </c>
      <c r="B24" s="8">
        <v>5</v>
      </c>
      <c r="C24" s="25">
        <v>0</v>
      </c>
      <c r="D24" s="11">
        <v>0</v>
      </c>
      <c r="E24" s="25">
        <v>5</v>
      </c>
      <c r="F24" s="11">
        <v>5</v>
      </c>
      <c r="G24" s="25">
        <v>0</v>
      </c>
      <c r="H24" s="11">
        <v>3</v>
      </c>
      <c r="I24" s="25">
        <v>2</v>
      </c>
      <c r="J24" s="11">
        <v>1</v>
      </c>
      <c r="K24" s="25">
        <v>4</v>
      </c>
      <c r="L24" s="11">
        <v>1</v>
      </c>
      <c r="M24" s="25">
        <v>4</v>
      </c>
      <c r="N24" s="11">
        <v>0</v>
      </c>
      <c r="O24" s="25">
        <v>5</v>
      </c>
      <c r="P24" s="16">
        <f t="shared" si="3"/>
        <v>35</v>
      </c>
      <c r="Q24" s="40"/>
      <c r="T24" s="29" t="s">
        <v>186</v>
      </c>
    </row>
    <row r="25" spans="1:20" ht="12.75">
      <c r="A25" s="4" t="s">
        <v>400</v>
      </c>
      <c r="B25" s="8">
        <v>4</v>
      </c>
      <c r="C25" s="25">
        <v>1</v>
      </c>
      <c r="D25" s="11">
        <v>5</v>
      </c>
      <c r="E25" s="25">
        <v>0</v>
      </c>
      <c r="F25" s="11">
        <v>3</v>
      </c>
      <c r="G25" s="25">
        <v>2</v>
      </c>
      <c r="H25" s="11">
        <v>2</v>
      </c>
      <c r="I25" s="25">
        <v>3</v>
      </c>
      <c r="J25" s="11">
        <v>4</v>
      </c>
      <c r="K25" s="25">
        <v>1</v>
      </c>
      <c r="L25" s="11">
        <v>3</v>
      </c>
      <c r="M25" s="25">
        <v>2</v>
      </c>
      <c r="N25" s="11">
        <v>2</v>
      </c>
      <c r="O25" s="25">
        <v>3</v>
      </c>
      <c r="P25" s="16">
        <f t="shared" si="3"/>
        <v>35</v>
      </c>
      <c r="Q25" s="40"/>
      <c r="R25">
        <f>$N1</f>
        <v>107</v>
      </c>
      <c r="S25" t="s">
        <v>196</v>
      </c>
      <c r="T25" t="str">
        <f>$V$13</f>
        <v>Mr Igloo Bob</v>
      </c>
    </row>
    <row r="26" spans="1:20" ht="12.75">
      <c r="A26" s="4" t="s">
        <v>167</v>
      </c>
      <c r="B26" s="8">
        <v>5</v>
      </c>
      <c r="C26" s="25">
        <v>0</v>
      </c>
      <c r="D26" s="11">
        <v>2</v>
      </c>
      <c r="E26" s="25">
        <v>3</v>
      </c>
      <c r="F26" s="11">
        <v>4</v>
      </c>
      <c r="G26" s="25">
        <v>1</v>
      </c>
      <c r="H26" s="11">
        <v>4</v>
      </c>
      <c r="I26" s="25">
        <v>1</v>
      </c>
      <c r="J26" s="11">
        <v>0</v>
      </c>
      <c r="K26" s="25">
        <v>5</v>
      </c>
      <c r="L26" s="11">
        <v>3</v>
      </c>
      <c r="M26" s="25">
        <v>2</v>
      </c>
      <c r="N26" s="11">
        <v>0</v>
      </c>
      <c r="O26" s="25">
        <v>5</v>
      </c>
      <c r="P26" s="16">
        <f t="shared" si="3"/>
        <v>35</v>
      </c>
      <c r="Q26" s="40"/>
      <c r="R26">
        <f>$O1</f>
        <v>273</v>
      </c>
      <c r="S26" t="s">
        <v>196</v>
      </c>
      <c r="T26" t="str">
        <f>$V$14</f>
        <v>X_Dante_X</v>
      </c>
    </row>
    <row r="27" spans="1:17" ht="12.75">
      <c r="A27" s="4" t="s">
        <v>282</v>
      </c>
      <c r="B27" s="8">
        <v>5</v>
      </c>
      <c r="C27" s="25">
        <v>0</v>
      </c>
      <c r="D27" s="11">
        <v>0</v>
      </c>
      <c r="E27" s="25">
        <v>5</v>
      </c>
      <c r="F27" s="11">
        <v>5</v>
      </c>
      <c r="G27" s="25">
        <v>0</v>
      </c>
      <c r="H27" s="11">
        <v>5</v>
      </c>
      <c r="I27" s="25">
        <v>0</v>
      </c>
      <c r="J27" s="11">
        <v>0</v>
      </c>
      <c r="K27" s="25">
        <v>5</v>
      </c>
      <c r="L27" s="11">
        <v>5</v>
      </c>
      <c r="M27" s="25">
        <v>0</v>
      </c>
      <c r="N27" s="11">
        <v>0</v>
      </c>
      <c r="O27" s="25">
        <v>5</v>
      </c>
      <c r="P27" s="16">
        <f t="shared" si="3"/>
        <v>35</v>
      </c>
      <c r="Q27" s="40"/>
    </row>
    <row r="28" spans="1:18" ht="12.75">
      <c r="A28" s="4" t="s">
        <v>564</v>
      </c>
      <c r="B28" s="8">
        <v>5</v>
      </c>
      <c r="C28" s="25">
        <v>0</v>
      </c>
      <c r="D28" s="11">
        <v>4</v>
      </c>
      <c r="E28" s="25">
        <v>1</v>
      </c>
      <c r="F28" s="11">
        <v>2</v>
      </c>
      <c r="G28" s="25">
        <v>3</v>
      </c>
      <c r="H28" s="11">
        <v>3</v>
      </c>
      <c r="I28" s="25">
        <v>2</v>
      </c>
      <c r="J28" s="11">
        <v>1</v>
      </c>
      <c r="K28" s="25">
        <v>4</v>
      </c>
      <c r="L28" s="11">
        <v>2</v>
      </c>
      <c r="M28" s="25">
        <v>3</v>
      </c>
      <c r="N28" s="11">
        <v>3</v>
      </c>
      <c r="O28" s="25">
        <v>2</v>
      </c>
      <c r="P28" s="16">
        <f t="shared" si="3"/>
        <v>35</v>
      </c>
      <c r="Q28" s="40"/>
      <c r="R28" s="14" t="s">
        <v>184</v>
      </c>
    </row>
    <row r="29" spans="1:20" ht="12.75">
      <c r="A29" s="4" t="s">
        <v>402</v>
      </c>
      <c r="B29" s="8">
        <v>3</v>
      </c>
      <c r="C29" s="25">
        <v>2</v>
      </c>
      <c r="D29" s="11">
        <v>3</v>
      </c>
      <c r="E29" s="25">
        <v>2</v>
      </c>
      <c r="F29" s="11">
        <v>3</v>
      </c>
      <c r="G29" s="25">
        <v>2</v>
      </c>
      <c r="H29" s="11">
        <v>0</v>
      </c>
      <c r="I29" s="25">
        <v>5</v>
      </c>
      <c r="J29" s="11">
        <v>2</v>
      </c>
      <c r="K29" s="25">
        <v>3</v>
      </c>
      <c r="L29" s="11">
        <v>2</v>
      </c>
      <c r="M29" s="25">
        <v>3</v>
      </c>
      <c r="N29" s="11">
        <v>2</v>
      </c>
      <c r="O29" s="25">
        <v>3</v>
      </c>
      <c r="P29" s="16">
        <f t="shared" si="3"/>
        <v>35</v>
      </c>
      <c r="Q29" s="40"/>
      <c r="R29" s="30">
        <f>$B2</f>
        <v>0.7026315789473684</v>
      </c>
      <c r="S29" t="s">
        <v>196</v>
      </c>
      <c r="T29" t="str">
        <f>$V$1</f>
        <v>Mega Mana</v>
      </c>
    </row>
    <row r="30" spans="1:20" ht="12.75">
      <c r="A30" s="4" t="s">
        <v>393</v>
      </c>
      <c r="B30" s="8">
        <v>3</v>
      </c>
      <c r="C30" s="25">
        <v>2</v>
      </c>
      <c r="D30" s="11">
        <v>3</v>
      </c>
      <c r="E30" s="25">
        <v>2</v>
      </c>
      <c r="F30" s="11">
        <v>2</v>
      </c>
      <c r="G30" s="25">
        <v>3</v>
      </c>
      <c r="H30" s="11">
        <v>2</v>
      </c>
      <c r="I30" s="25">
        <v>3</v>
      </c>
      <c r="J30" s="11">
        <v>1</v>
      </c>
      <c r="K30" s="25">
        <v>4</v>
      </c>
      <c r="L30" s="11">
        <v>4</v>
      </c>
      <c r="M30" s="25">
        <v>1</v>
      </c>
      <c r="N30" s="11">
        <v>2</v>
      </c>
      <c r="O30" s="25">
        <v>3</v>
      </c>
      <c r="P30" s="16">
        <f t="shared" si="3"/>
        <v>35</v>
      </c>
      <c r="Q30" s="40"/>
      <c r="R30" s="30">
        <f>$C2</f>
        <v>0.29736842105263156</v>
      </c>
      <c r="S30" t="s">
        <v>196</v>
      </c>
      <c r="T30" t="str">
        <f>$V$2</f>
        <v>Enohp</v>
      </c>
    </row>
    <row r="31" spans="1:20" ht="12.75">
      <c r="A31" s="4" t="s">
        <v>446</v>
      </c>
      <c r="B31" s="8">
        <v>1</v>
      </c>
      <c r="C31" s="25">
        <v>4</v>
      </c>
      <c r="D31" s="11">
        <v>5</v>
      </c>
      <c r="E31" s="25">
        <v>0</v>
      </c>
      <c r="F31" s="11">
        <v>0</v>
      </c>
      <c r="G31" s="25">
        <v>5</v>
      </c>
      <c r="H31" s="11">
        <v>0</v>
      </c>
      <c r="I31" s="25">
        <v>5</v>
      </c>
      <c r="J31" s="11">
        <v>5</v>
      </c>
      <c r="K31" s="25">
        <v>0</v>
      </c>
      <c r="L31" s="11">
        <v>4</v>
      </c>
      <c r="M31" s="25">
        <v>1</v>
      </c>
      <c r="N31" s="11">
        <v>4</v>
      </c>
      <c r="O31" s="25">
        <v>1</v>
      </c>
      <c r="P31" s="16">
        <f t="shared" si="3"/>
        <v>35</v>
      </c>
      <c r="Q31" s="40"/>
      <c r="T31" s="29" t="s">
        <v>186</v>
      </c>
    </row>
    <row r="32" spans="1:20" ht="12.75">
      <c r="A32" s="4" t="s">
        <v>144</v>
      </c>
      <c r="B32" s="8">
        <v>5</v>
      </c>
      <c r="C32" s="25">
        <v>0</v>
      </c>
      <c r="D32" s="11">
        <v>3</v>
      </c>
      <c r="E32" s="25">
        <v>2</v>
      </c>
      <c r="F32" s="11">
        <v>0</v>
      </c>
      <c r="G32" s="25">
        <v>5</v>
      </c>
      <c r="H32" s="11">
        <v>0</v>
      </c>
      <c r="I32" s="25">
        <v>5</v>
      </c>
      <c r="J32" s="11">
        <v>4</v>
      </c>
      <c r="K32" s="25">
        <v>1</v>
      </c>
      <c r="L32" s="11">
        <v>3</v>
      </c>
      <c r="M32" s="25">
        <v>2</v>
      </c>
      <c r="N32" s="11">
        <v>1</v>
      </c>
      <c r="O32" s="25">
        <v>4</v>
      </c>
      <c r="P32" s="16">
        <f t="shared" si="3"/>
        <v>35</v>
      </c>
      <c r="Q32" s="40"/>
      <c r="R32" s="30">
        <f>$D2</f>
        <v>0.5789473684210527</v>
      </c>
      <c r="S32" t="s">
        <v>196</v>
      </c>
      <c r="T32" t="str">
        <f>$V$3</f>
        <v>Forceful Dragon</v>
      </c>
    </row>
    <row r="33" spans="1:20" ht="12.75">
      <c r="A33" s="4" t="s">
        <v>199</v>
      </c>
      <c r="B33" s="8">
        <v>4</v>
      </c>
      <c r="C33" s="25">
        <v>1</v>
      </c>
      <c r="D33" s="11">
        <v>5</v>
      </c>
      <c r="E33" s="25">
        <v>0</v>
      </c>
      <c r="F33" s="11">
        <v>2</v>
      </c>
      <c r="G33" s="25">
        <v>3</v>
      </c>
      <c r="H33" s="11">
        <v>0</v>
      </c>
      <c r="I33" s="25">
        <v>5</v>
      </c>
      <c r="J33" s="11">
        <v>1</v>
      </c>
      <c r="K33" s="25">
        <v>4</v>
      </c>
      <c r="L33" s="11">
        <v>4</v>
      </c>
      <c r="M33" s="25">
        <v>1</v>
      </c>
      <c r="N33" s="11">
        <v>1</v>
      </c>
      <c r="O33" s="25">
        <v>4</v>
      </c>
      <c r="P33" s="16">
        <f t="shared" si="3"/>
        <v>35</v>
      </c>
      <c r="Q33" s="40"/>
      <c r="R33" s="30">
        <f>$E2</f>
        <v>0.42105263157894735</v>
      </c>
      <c r="S33" t="s">
        <v>196</v>
      </c>
      <c r="T33" t="str">
        <f>$V$4</f>
        <v>Redtooth</v>
      </c>
    </row>
    <row r="34" spans="1:20" ht="12.75">
      <c r="A34" s="4" t="s">
        <v>377</v>
      </c>
      <c r="B34" s="8">
        <v>1</v>
      </c>
      <c r="C34" s="25">
        <v>4</v>
      </c>
      <c r="D34" s="11">
        <v>2</v>
      </c>
      <c r="E34" s="25">
        <v>3</v>
      </c>
      <c r="F34" s="11">
        <v>3</v>
      </c>
      <c r="G34" s="25">
        <v>2</v>
      </c>
      <c r="H34" s="11">
        <v>3</v>
      </c>
      <c r="I34" s="25">
        <v>2</v>
      </c>
      <c r="J34" s="11">
        <v>2</v>
      </c>
      <c r="K34" s="25">
        <v>3</v>
      </c>
      <c r="L34" s="11">
        <v>2</v>
      </c>
      <c r="M34" s="25">
        <v>3</v>
      </c>
      <c r="N34" s="11">
        <v>2</v>
      </c>
      <c r="O34" s="25">
        <v>3</v>
      </c>
      <c r="P34" s="16">
        <f t="shared" si="3"/>
        <v>35</v>
      </c>
      <c r="Q34" s="40"/>
      <c r="T34" s="29" t="s">
        <v>186</v>
      </c>
    </row>
    <row r="35" spans="1:20" ht="12.75">
      <c r="A35" s="4" t="s">
        <v>448</v>
      </c>
      <c r="B35" s="8">
        <v>3</v>
      </c>
      <c r="C35" s="25">
        <v>2</v>
      </c>
      <c r="D35" s="11">
        <v>4</v>
      </c>
      <c r="E35" s="25">
        <v>1</v>
      </c>
      <c r="F35" s="11">
        <v>3</v>
      </c>
      <c r="G35" s="25">
        <v>2</v>
      </c>
      <c r="H35" s="11">
        <v>4</v>
      </c>
      <c r="I35" s="25">
        <v>1</v>
      </c>
      <c r="J35" s="11">
        <v>3</v>
      </c>
      <c r="K35" s="25">
        <v>2</v>
      </c>
      <c r="L35" s="11">
        <v>4</v>
      </c>
      <c r="M35" s="25">
        <v>1</v>
      </c>
      <c r="N35" s="11">
        <v>2</v>
      </c>
      <c r="O35" s="25">
        <v>3</v>
      </c>
      <c r="P35" s="16">
        <f t="shared" si="3"/>
        <v>35</v>
      </c>
      <c r="Q35" s="40"/>
      <c r="R35" s="30">
        <f>$F2</f>
        <v>0.5973684210526315</v>
      </c>
      <c r="S35" t="s">
        <v>196</v>
      </c>
      <c r="T35" t="str">
        <f>$V$5</f>
        <v>Shake</v>
      </c>
    </row>
    <row r="36" spans="1:20" ht="12.75">
      <c r="A36" s="4" t="s">
        <v>153</v>
      </c>
      <c r="B36" s="8">
        <v>5</v>
      </c>
      <c r="C36" s="25">
        <v>0</v>
      </c>
      <c r="D36" s="11">
        <v>0</v>
      </c>
      <c r="E36" s="25">
        <v>5</v>
      </c>
      <c r="F36" s="11">
        <v>3</v>
      </c>
      <c r="G36" s="25">
        <v>2</v>
      </c>
      <c r="H36" s="11">
        <v>0</v>
      </c>
      <c r="I36" s="25">
        <v>5</v>
      </c>
      <c r="J36" s="11">
        <v>4</v>
      </c>
      <c r="K36" s="25">
        <v>1</v>
      </c>
      <c r="L36" s="11">
        <v>3</v>
      </c>
      <c r="M36" s="25">
        <v>2</v>
      </c>
      <c r="N36" s="11">
        <v>3</v>
      </c>
      <c r="O36" s="25">
        <v>2</v>
      </c>
      <c r="P36" s="16">
        <f t="shared" si="3"/>
        <v>35</v>
      </c>
      <c r="Q36" s="40"/>
      <c r="R36" s="30">
        <f>$G2</f>
        <v>0.4026315789473684</v>
      </c>
      <c r="S36" t="s">
        <v>196</v>
      </c>
      <c r="T36" t="str">
        <f>$V$6</f>
        <v>Rocktillery</v>
      </c>
    </row>
    <row r="37" spans="1:20" ht="12.75">
      <c r="A37" s="4" t="s">
        <v>565</v>
      </c>
      <c r="B37" s="8">
        <v>5</v>
      </c>
      <c r="C37" s="25">
        <v>0</v>
      </c>
      <c r="D37" s="11">
        <v>3</v>
      </c>
      <c r="E37" s="25">
        <v>2</v>
      </c>
      <c r="F37" s="11">
        <v>2</v>
      </c>
      <c r="G37" s="25">
        <v>3</v>
      </c>
      <c r="H37" s="11">
        <v>0</v>
      </c>
      <c r="I37" s="25">
        <v>5</v>
      </c>
      <c r="J37" s="11">
        <v>3</v>
      </c>
      <c r="K37" s="25">
        <v>2</v>
      </c>
      <c r="L37" s="11">
        <v>1</v>
      </c>
      <c r="M37" s="25">
        <v>4</v>
      </c>
      <c r="N37" s="11">
        <v>2</v>
      </c>
      <c r="O37" s="25">
        <v>3</v>
      </c>
      <c r="P37" s="16">
        <f t="shared" si="3"/>
        <v>35</v>
      </c>
      <c r="Q37" s="40"/>
      <c r="T37" s="29" t="s">
        <v>186</v>
      </c>
    </row>
    <row r="38" spans="1:20" ht="12.75">
      <c r="A38" s="4" t="s">
        <v>353</v>
      </c>
      <c r="B38" s="8">
        <v>3</v>
      </c>
      <c r="C38" s="25">
        <v>2</v>
      </c>
      <c r="D38" s="11">
        <v>4</v>
      </c>
      <c r="E38" s="25">
        <v>1</v>
      </c>
      <c r="F38" s="11">
        <v>0</v>
      </c>
      <c r="G38" s="25">
        <v>5</v>
      </c>
      <c r="H38" s="11">
        <v>0</v>
      </c>
      <c r="I38" s="25">
        <v>5</v>
      </c>
      <c r="J38" s="11">
        <v>2</v>
      </c>
      <c r="K38" s="25">
        <v>3</v>
      </c>
      <c r="L38" s="11">
        <v>0</v>
      </c>
      <c r="M38" s="25">
        <v>5</v>
      </c>
      <c r="N38" s="11">
        <v>3</v>
      </c>
      <c r="O38" s="25">
        <v>2</v>
      </c>
      <c r="P38" s="16">
        <f t="shared" si="3"/>
        <v>35</v>
      </c>
      <c r="Q38" s="40"/>
      <c r="R38" s="30">
        <f>$H2</f>
        <v>0.5093333333333333</v>
      </c>
      <c r="S38" t="s">
        <v>196</v>
      </c>
      <c r="T38" t="str">
        <f>$V$7</f>
        <v>Applekidjosh</v>
      </c>
    </row>
    <row r="39" spans="1:20" ht="12.75">
      <c r="A39" s="4" t="s">
        <v>422</v>
      </c>
      <c r="B39" s="8">
        <v>3</v>
      </c>
      <c r="C39" s="25">
        <v>2</v>
      </c>
      <c r="D39" s="11">
        <v>0</v>
      </c>
      <c r="E39" s="25">
        <v>5</v>
      </c>
      <c r="F39" s="11">
        <v>2</v>
      </c>
      <c r="G39" s="25">
        <v>3</v>
      </c>
      <c r="H39" s="11">
        <v>5</v>
      </c>
      <c r="I39" s="25">
        <v>0</v>
      </c>
      <c r="J39" s="11">
        <v>0</v>
      </c>
      <c r="K39" s="25">
        <v>5</v>
      </c>
      <c r="L39" s="11">
        <v>5</v>
      </c>
      <c r="M39" s="25">
        <v>0</v>
      </c>
      <c r="N39" s="11">
        <v>0</v>
      </c>
      <c r="O39" s="25">
        <v>5</v>
      </c>
      <c r="P39" s="16">
        <f t="shared" si="3"/>
        <v>35</v>
      </c>
      <c r="Q39" s="40"/>
      <c r="R39" s="30">
        <f>$I2</f>
        <v>0.49066666666666664</v>
      </c>
      <c r="S39" t="s">
        <v>196</v>
      </c>
      <c r="T39" t="str">
        <f>$V$8</f>
        <v>Jay LV99</v>
      </c>
    </row>
    <row r="40" spans="1:20" ht="12.75">
      <c r="A40" s="4" t="s">
        <v>175</v>
      </c>
      <c r="B40" s="8">
        <v>5</v>
      </c>
      <c r="C40" s="25">
        <v>0</v>
      </c>
      <c r="D40" s="11">
        <v>1</v>
      </c>
      <c r="E40" s="25">
        <v>4</v>
      </c>
      <c r="F40" s="11">
        <v>4</v>
      </c>
      <c r="G40" s="25">
        <v>1</v>
      </c>
      <c r="H40" s="11">
        <v>5</v>
      </c>
      <c r="I40" s="25">
        <v>0</v>
      </c>
      <c r="J40" s="11">
        <v>0</v>
      </c>
      <c r="K40" s="25">
        <v>5</v>
      </c>
      <c r="L40" s="11">
        <v>1</v>
      </c>
      <c r="M40" s="25">
        <v>4</v>
      </c>
      <c r="N40" s="11">
        <v>0</v>
      </c>
      <c r="O40" s="25">
        <v>5</v>
      </c>
      <c r="P40" s="16">
        <f t="shared" si="3"/>
        <v>35</v>
      </c>
      <c r="Q40" s="40"/>
      <c r="T40" s="29" t="s">
        <v>186</v>
      </c>
    </row>
    <row r="41" spans="1:20" ht="12.75">
      <c r="A41" s="4" t="s">
        <v>444</v>
      </c>
      <c r="B41" s="8">
        <v>4</v>
      </c>
      <c r="C41" s="25">
        <v>1</v>
      </c>
      <c r="D41" s="11">
        <v>1</v>
      </c>
      <c r="E41" s="25">
        <v>4</v>
      </c>
      <c r="F41" s="11">
        <v>4</v>
      </c>
      <c r="G41" s="25">
        <v>1</v>
      </c>
      <c r="H41" s="11">
        <v>3</v>
      </c>
      <c r="I41" s="25">
        <v>2</v>
      </c>
      <c r="J41" s="11">
        <v>3</v>
      </c>
      <c r="K41" s="25">
        <v>2</v>
      </c>
      <c r="L41" s="11">
        <v>2</v>
      </c>
      <c r="M41" s="25">
        <v>3</v>
      </c>
      <c r="N41" s="11">
        <v>2</v>
      </c>
      <c r="O41" s="25">
        <v>3</v>
      </c>
      <c r="P41" s="16">
        <f t="shared" si="3"/>
        <v>35</v>
      </c>
      <c r="Q41" s="40"/>
      <c r="R41" s="30">
        <f>$J2</f>
        <v>0.464</v>
      </c>
      <c r="S41" t="s">
        <v>196</v>
      </c>
      <c r="T41" t="str">
        <f>$V$9</f>
        <v>Zylo the wolf</v>
      </c>
    </row>
    <row r="42" spans="1:20" ht="12.75">
      <c r="A42" s="4" t="s">
        <v>348</v>
      </c>
      <c r="B42" s="8">
        <v>0</v>
      </c>
      <c r="C42" s="25">
        <v>5</v>
      </c>
      <c r="D42" s="11">
        <v>5</v>
      </c>
      <c r="E42" s="25">
        <v>0</v>
      </c>
      <c r="F42" s="11">
        <v>2</v>
      </c>
      <c r="G42" s="25">
        <v>3</v>
      </c>
      <c r="H42" s="11">
        <v>3</v>
      </c>
      <c r="I42" s="25">
        <v>2</v>
      </c>
      <c r="J42" s="11">
        <v>0</v>
      </c>
      <c r="K42" s="25">
        <v>5</v>
      </c>
      <c r="L42" s="11">
        <v>0</v>
      </c>
      <c r="M42" s="25">
        <v>5</v>
      </c>
      <c r="N42" s="11">
        <v>2</v>
      </c>
      <c r="O42" s="25">
        <v>3</v>
      </c>
      <c r="P42" s="16">
        <f t="shared" si="3"/>
        <v>35</v>
      </c>
      <c r="Q42" s="40"/>
      <c r="R42" s="30">
        <f>$K2</f>
        <v>0.536</v>
      </c>
      <c r="S42" t="s">
        <v>196</v>
      </c>
      <c r="T42" t="str">
        <f>$V$10</f>
        <v>Luis_Sera89</v>
      </c>
    </row>
    <row r="43" spans="1:20" ht="12.75">
      <c r="A43" s="4" t="s">
        <v>163</v>
      </c>
      <c r="B43" s="8">
        <v>4</v>
      </c>
      <c r="C43" s="25">
        <v>1</v>
      </c>
      <c r="D43" s="11">
        <v>2</v>
      </c>
      <c r="E43" s="25">
        <v>3</v>
      </c>
      <c r="F43" s="11">
        <v>0</v>
      </c>
      <c r="G43" s="25">
        <v>5</v>
      </c>
      <c r="H43" s="11">
        <v>5</v>
      </c>
      <c r="I43" s="25">
        <v>0</v>
      </c>
      <c r="J43" s="11">
        <v>4</v>
      </c>
      <c r="K43" s="25">
        <v>1</v>
      </c>
      <c r="L43" s="11">
        <v>2</v>
      </c>
      <c r="M43" s="25">
        <v>3</v>
      </c>
      <c r="N43" s="11">
        <v>2</v>
      </c>
      <c r="O43" s="25">
        <v>3</v>
      </c>
      <c r="P43" s="16">
        <f t="shared" si="3"/>
        <v>35</v>
      </c>
      <c r="Q43" s="40"/>
      <c r="T43" s="29" t="s">
        <v>186</v>
      </c>
    </row>
    <row r="44" spans="1:20" ht="12.75">
      <c r="A44" s="4" t="s">
        <v>311</v>
      </c>
      <c r="B44" s="8">
        <v>5</v>
      </c>
      <c r="C44" s="25">
        <v>0</v>
      </c>
      <c r="D44" s="11">
        <v>5</v>
      </c>
      <c r="E44" s="25">
        <v>0</v>
      </c>
      <c r="F44" s="11">
        <v>3</v>
      </c>
      <c r="G44" s="25">
        <v>2</v>
      </c>
      <c r="H44" s="11">
        <v>4</v>
      </c>
      <c r="I44" s="25">
        <v>1</v>
      </c>
      <c r="J44" s="11">
        <v>3</v>
      </c>
      <c r="K44" s="25">
        <v>2</v>
      </c>
      <c r="L44" s="11">
        <v>1</v>
      </c>
      <c r="M44" s="25">
        <v>4</v>
      </c>
      <c r="N44" s="11">
        <v>0</v>
      </c>
      <c r="O44" s="25">
        <v>5</v>
      </c>
      <c r="P44" s="16">
        <f t="shared" si="3"/>
        <v>35</v>
      </c>
      <c r="Q44" s="40"/>
      <c r="R44" s="30">
        <f>$L2</f>
        <v>0.4473684210526316</v>
      </c>
      <c r="S44" t="s">
        <v>196</v>
      </c>
      <c r="T44" t="str">
        <f>$V$11</f>
        <v>Funkadelict</v>
      </c>
    </row>
    <row r="45" spans="1:20" ht="12.75">
      <c r="A45" s="4" t="s">
        <v>268</v>
      </c>
      <c r="B45" s="8">
        <v>5</v>
      </c>
      <c r="C45" s="25">
        <v>0</v>
      </c>
      <c r="D45" s="11">
        <v>0</v>
      </c>
      <c r="E45" s="25">
        <v>5</v>
      </c>
      <c r="F45" s="11">
        <v>5</v>
      </c>
      <c r="G45" s="25">
        <v>0</v>
      </c>
      <c r="H45" s="11">
        <v>3</v>
      </c>
      <c r="I45" s="25">
        <v>2</v>
      </c>
      <c r="J45" s="11">
        <v>1</v>
      </c>
      <c r="K45" s="25">
        <v>4</v>
      </c>
      <c r="L45" s="11">
        <v>4</v>
      </c>
      <c r="M45" s="25">
        <v>1</v>
      </c>
      <c r="N45" s="11">
        <v>0</v>
      </c>
      <c r="O45" s="25">
        <v>5</v>
      </c>
      <c r="P45" s="16">
        <f t="shared" si="3"/>
        <v>35</v>
      </c>
      <c r="Q45" s="40"/>
      <c r="R45" s="30">
        <f>$M2</f>
        <v>0.5526315789473685</v>
      </c>
      <c r="S45" t="s">
        <v>196</v>
      </c>
      <c r="T45" t="str">
        <f>$V$12</f>
        <v>WVI</v>
      </c>
    </row>
    <row r="46" spans="1:20" ht="12.75">
      <c r="A46" s="4" t="s">
        <v>206</v>
      </c>
      <c r="B46" s="8">
        <v>5</v>
      </c>
      <c r="C46" s="25">
        <v>0</v>
      </c>
      <c r="D46" s="11">
        <v>0</v>
      </c>
      <c r="E46" s="25">
        <v>5</v>
      </c>
      <c r="F46" s="11">
        <v>5</v>
      </c>
      <c r="G46" s="25">
        <v>0</v>
      </c>
      <c r="H46" s="11">
        <v>0</v>
      </c>
      <c r="I46" s="25">
        <v>5</v>
      </c>
      <c r="J46" s="11">
        <v>0</v>
      </c>
      <c r="K46" s="25">
        <v>5</v>
      </c>
      <c r="L46" s="11">
        <v>5</v>
      </c>
      <c r="M46" s="25">
        <v>0</v>
      </c>
      <c r="N46" s="11">
        <v>0</v>
      </c>
      <c r="O46" s="25">
        <v>5</v>
      </c>
      <c r="P46" s="16">
        <f t="shared" si="3"/>
        <v>35</v>
      </c>
      <c r="Q46" s="40"/>
      <c r="T46" s="29" t="s">
        <v>186</v>
      </c>
    </row>
    <row r="47" spans="1:20" ht="12.75">
      <c r="A47" s="4" t="s">
        <v>365</v>
      </c>
      <c r="B47" s="8">
        <v>1</v>
      </c>
      <c r="C47" s="25">
        <v>4</v>
      </c>
      <c r="D47" s="11">
        <v>1</v>
      </c>
      <c r="E47" s="25">
        <v>4</v>
      </c>
      <c r="F47" s="11">
        <v>4</v>
      </c>
      <c r="G47" s="25">
        <v>1</v>
      </c>
      <c r="H47" s="11">
        <v>5</v>
      </c>
      <c r="I47" s="25">
        <v>0</v>
      </c>
      <c r="J47" s="11">
        <v>4</v>
      </c>
      <c r="K47" s="25">
        <v>1</v>
      </c>
      <c r="L47" s="11">
        <v>0</v>
      </c>
      <c r="M47" s="25">
        <v>5</v>
      </c>
      <c r="N47" s="11">
        <v>1</v>
      </c>
      <c r="O47" s="25">
        <v>4</v>
      </c>
      <c r="P47" s="16">
        <f t="shared" si="3"/>
        <v>35</v>
      </c>
      <c r="Q47" s="40"/>
      <c r="R47" s="30">
        <f>$N2</f>
        <v>0.28157894736842104</v>
      </c>
      <c r="S47" t="s">
        <v>196</v>
      </c>
      <c r="T47" t="str">
        <f>$V$13</f>
        <v>Mr Igloo Bob</v>
      </c>
    </row>
    <row r="48" spans="1:20" ht="12.75">
      <c r="A48" s="4" t="s">
        <v>458</v>
      </c>
      <c r="B48" s="8">
        <v>0</v>
      </c>
      <c r="C48" s="25">
        <v>5</v>
      </c>
      <c r="D48" s="11">
        <v>0</v>
      </c>
      <c r="E48" s="25">
        <v>5</v>
      </c>
      <c r="F48" s="11">
        <v>5</v>
      </c>
      <c r="G48" s="25">
        <v>0</v>
      </c>
      <c r="H48" s="11"/>
      <c r="I48" s="25"/>
      <c r="J48" s="11"/>
      <c r="K48" s="25"/>
      <c r="L48" s="11">
        <v>5</v>
      </c>
      <c r="M48" s="25">
        <v>0</v>
      </c>
      <c r="N48" s="11">
        <v>0</v>
      </c>
      <c r="O48" s="25">
        <v>5</v>
      </c>
      <c r="P48" s="16">
        <f t="shared" si="3"/>
        <v>25</v>
      </c>
      <c r="Q48" s="40"/>
      <c r="R48" s="30">
        <f>$O2</f>
        <v>0.718421052631579</v>
      </c>
      <c r="S48" t="s">
        <v>196</v>
      </c>
      <c r="T48" t="str">
        <f>$V$14</f>
        <v>X_Dante_X</v>
      </c>
    </row>
    <row r="49" spans="1:17" ht="12.75">
      <c r="A49" s="4" t="s">
        <v>391</v>
      </c>
      <c r="B49" s="8">
        <v>2</v>
      </c>
      <c r="C49" s="25">
        <v>3</v>
      </c>
      <c r="D49" s="11">
        <v>5</v>
      </c>
      <c r="E49" s="25">
        <v>0</v>
      </c>
      <c r="F49" s="11">
        <v>1</v>
      </c>
      <c r="G49" s="25">
        <v>4</v>
      </c>
      <c r="H49" s="11">
        <v>3</v>
      </c>
      <c r="I49" s="25">
        <v>2</v>
      </c>
      <c r="J49" s="11">
        <v>1</v>
      </c>
      <c r="K49" s="25">
        <v>4</v>
      </c>
      <c r="L49" s="11">
        <v>2</v>
      </c>
      <c r="M49" s="25">
        <v>3</v>
      </c>
      <c r="N49" s="11">
        <v>2</v>
      </c>
      <c r="O49" s="25">
        <v>3</v>
      </c>
      <c r="P49" s="16">
        <f t="shared" si="3"/>
        <v>35</v>
      </c>
      <c r="Q49" s="40"/>
    </row>
    <row r="50" spans="1:18" ht="12.75">
      <c r="A50" s="4" t="s">
        <v>401</v>
      </c>
      <c r="B50" s="8">
        <v>5</v>
      </c>
      <c r="C50" s="25">
        <v>0</v>
      </c>
      <c r="D50" s="11">
        <v>1</v>
      </c>
      <c r="E50" s="25">
        <v>4</v>
      </c>
      <c r="F50" s="11">
        <v>5</v>
      </c>
      <c r="G50" s="25">
        <v>0</v>
      </c>
      <c r="H50" s="11">
        <v>5</v>
      </c>
      <c r="I50" s="25">
        <v>0</v>
      </c>
      <c r="J50" s="11">
        <v>1</v>
      </c>
      <c r="K50" s="25">
        <v>4</v>
      </c>
      <c r="L50" s="11">
        <v>3</v>
      </c>
      <c r="M50" s="25">
        <v>2</v>
      </c>
      <c r="N50" s="11">
        <v>0</v>
      </c>
      <c r="O50" s="25">
        <v>5</v>
      </c>
      <c r="P50" s="16">
        <f t="shared" si="3"/>
        <v>35</v>
      </c>
      <c r="Q50" s="40"/>
      <c r="R50" s="14" t="s">
        <v>475</v>
      </c>
    </row>
    <row r="51" spans="1:20" ht="12.75">
      <c r="A51" s="4" t="s">
        <v>225</v>
      </c>
      <c r="B51" s="8">
        <v>0</v>
      </c>
      <c r="C51" s="25">
        <v>5</v>
      </c>
      <c r="D51" s="11">
        <v>2</v>
      </c>
      <c r="E51" s="25">
        <v>3</v>
      </c>
      <c r="F51" s="11">
        <v>4</v>
      </c>
      <c r="G51" s="25">
        <v>1</v>
      </c>
      <c r="H51" s="11">
        <v>5</v>
      </c>
      <c r="I51" s="25">
        <v>0</v>
      </c>
      <c r="J51" s="11">
        <v>3</v>
      </c>
      <c r="K51" s="25">
        <v>2</v>
      </c>
      <c r="L51" s="11">
        <v>4</v>
      </c>
      <c r="M51" s="25">
        <v>1</v>
      </c>
      <c r="N51" s="11">
        <v>3</v>
      </c>
      <c r="O51" s="25">
        <v>2</v>
      </c>
      <c r="P51" s="16">
        <f t="shared" si="3"/>
        <v>35</v>
      </c>
      <c r="Q51" s="40"/>
      <c r="R51" s="15">
        <f>$O$4</f>
        <v>0.8026315789473685</v>
      </c>
      <c r="S51" t="s">
        <v>196</v>
      </c>
      <c r="T51" t="str">
        <f>$V$14</f>
        <v>X_Dante_X</v>
      </c>
    </row>
    <row r="52" spans="1:20" ht="12.75">
      <c r="A52" s="4" t="s">
        <v>349</v>
      </c>
      <c r="B52" s="8">
        <v>0</v>
      </c>
      <c r="C52" s="25">
        <v>5</v>
      </c>
      <c r="D52" s="11">
        <v>5</v>
      </c>
      <c r="E52" s="25">
        <v>0</v>
      </c>
      <c r="F52" s="11">
        <v>0</v>
      </c>
      <c r="G52" s="25">
        <v>5</v>
      </c>
      <c r="H52" s="11">
        <v>0</v>
      </c>
      <c r="I52" s="25">
        <v>5</v>
      </c>
      <c r="J52" s="11">
        <v>0</v>
      </c>
      <c r="K52" s="25">
        <v>5</v>
      </c>
      <c r="L52" s="11">
        <v>4</v>
      </c>
      <c r="M52" s="25">
        <v>1</v>
      </c>
      <c r="N52" s="11">
        <v>2</v>
      </c>
      <c r="O52" s="25">
        <v>3</v>
      </c>
      <c r="P52" s="16">
        <f t="shared" si="3"/>
        <v>35</v>
      </c>
      <c r="Q52" s="40"/>
      <c r="R52" s="15">
        <f>$B$4</f>
        <v>0.7894736842105263</v>
      </c>
      <c r="S52" t="s">
        <v>196</v>
      </c>
      <c r="T52" t="str">
        <f>$V$1</f>
        <v>Mega Mana</v>
      </c>
    </row>
    <row r="53" spans="1:20" ht="12.75">
      <c r="A53" s="4" t="s">
        <v>243</v>
      </c>
      <c r="B53" s="8">
        <v>5</v>
      </c>
      <c r="C53" s="25">
        <v>0</v>
      </c>
      <c r="D53" s="11">
        <v>4</v>
      </c>
      <c r="E53" s="25">
        <v>1</v>
      </c>
      <c r="F53" s="11">
        <v>4</v>
      </c>
      <c r="G53" s="25">
        <v>1</v>
      </c>
      <c r="H53" s="11">
        <v>2</v>
      </c>
      <c r="I53" s="25">
        <v>3</v>
      </c>
      <c r="J53" s="11">
        <v>2</v>
      </c>
      <c r="K53" s="25">
        <v>3</v>
      </c>
      <c r="L53" s="11">
        <v>2</v>
      </c>
      <c r="M53" s="25">
        <v>3</v>
      </c>
      <c r="N53" s="11">
        <v>2</v>
      </c>
      <c r="O53" s="25">
        <v>3</v>
      </c>
      <c r="P53" s="16">
        <f t="shared" si="3"/>
        <v>35</v>
      </c>
      <c r="Q53" s="40"/>
      <c r="R53" s="15">
        <f>$F$4</f>
        <v>0.618421052631579</v>
      </c>
      <c r="S53" t="s">
        <v>196</v>
      </c>
      <c r="T53" t="str">
        <f>$V$5</f>
        <v>Shake</v>
      </c>
    </row>
    <row r="54" spans="1:20" ht="12.75">
      <c r="A54" s="4" t="s">
        <v>454</v>
      </c>
      <c r="B54" s="8">
        <v>0</v>
      </c>
      <c r="C54" s="25">
        <v>5</v>
      </c>
      <c r="D54" s="11">
        <v>5</v>
      </c>
      <c r="E54" s="25">
        <v>0</v>
      </c>
      <c r="F54" s="11">
        <v>2</v>
      </c>
      <c r="G54" s="25">
        <v>3</v>
      </c>
      <c r="H54" s="11">
        <v>0</v>
      </c>
      <c r="I54" s="25">
        <v>5</v>
      </c>
      <c r="J54" s="11">
        <v>4</v>
      </c>
      <c r="K54" s="25">
        <v>1</v>
      </c>
      <c r="L54" s="11">
        <v>0</v>
      </c>
      <c r="M54" s="25">
        <v>5</v>
      </c>
      <c r="N54" s="11">
        <v>5</v>
      </c>
      <c r="O54" s="25">
        <v>0</v>
      </c>
      <c r="P54" s="16">
        <f t="shared" si="3"/>
        <v>35</v>
      </c>
      <c r="Q54" s="40"/>
      <c r="R54" s="15">
        <f>$D$4</f>
        <v>0.6052631578947368</v>
      </c>
      <c r="S54" t="s">
        <v>196</v>
      </c>
      <c r="T54" t="str">
        <f>$V$3</f>
        <v>Forceful Dragon</v>
      </c>
    </row>
    <row r="55" spans="1:20" ht="12.75">
      <c r="A55" s="4" t="s">
        <v>214</v>
      </c>
      <c r="B55" s="8">
        <v>3</v>
      </c>
      <c r="C55" s="25">
        <v>2</v>
      </c>
      <c r="D55" s="11">
        <v>4</v>
      </c>
      <c r="E55" s="25">
        <v>1</v>
      </c>
      <c r="F55" s="11">
        <v>2</v>
      </c>
      <c r="G55" s="25">
        <v>3</v>
      </c>
      <c r="H55" s="11">
        <v>3</v>
      </c>
      <c r="I55" s="25">
        <v>2</v>
      </c>
      <c r="J55" s="11">
        <v>4</v>
      </c>
      <c r="K55" s="25">
        <v>1</v>
      </c>
      <c r="L55" s="11">
        <v>0</v>
      </c>
      <c r="M55" s="25">
        <v>5</v>
      </c>
      <c r="N55" s="11">
        <v>2</v>
      </c>
      <c r="O55" s="25">
        <v>3</v>
      </c>
      <c r="P55" s="16">
        <f t="shared" si="3"/>
        <v>35</v>
      </c>
      <c r="Q55" s="40"/>
      <c r="R55" s="15">
        <f>$M$4</f>
        <v>0.5657894736842105</v>
      </c>
      <c r="S55" t="s">
        <v>196</v>
      </c>
      <c r="T55" t="str">
        <f>$V$12</f>
        <v>WVI</v>
      </c>
    </row>
    <row r="56" spans="1:20" ht="12.75">
      <c r="A56" s="4" t="s">
        <v>151</v>
      </c>
      <c r="B56" s="8">
        <v>5</v>
      </c>
      <c r="C56" s="25">
        <v>0</v>
      </c>
      <c r="D56" s="11">
        <v>0</v>
      </c>
      <c r="E56" s="25">
        <v>5</v>
      </c>
      <c r="F56" s="11">
        <v>4</v>
      </c>
      <c r="G56" s="25">
        <v>1</v>
      </c>
      <c r="H56" s="11">
        <v>3</v>
      </c>
      <c r="I56" s="25">
        <v>2</v>
      </c>
      <c r="J56" s="11">
        <v>3</v>
      </c>
      <c r="K56" s="25">
        <v>2</v>
      </c>
      <c r="L56" s="11">
        <v>1</v>
      </c>
      <c r="M56" s="25">
        <v>4</v>
      </c>
      <c r="N56" s="11">
        <v>0</v>
      </c>
      <c r="O56" s="25">
        <v>5</v>
      </c>
      <c r="P56" s="16">
        <f t="shared" si="3"/>
        <v>35</v>
      </c>
      <c r="Q56" s="40"/>
      <c r="R56" s="15">
        <f>$H$4</f>
        <v>0.56</v>
      </c>
      <c r="S56" t="s">
        <v>196</v>
      </c>
      <c r="T56" t="str">
        <f>$V$7</f>
        <v>Applekidjosh</v>
      </c>
    </row>
    <row r="57" spans="1:20" ht="12.75">
      <c r="A57" s="4" t="s">
        <v>417</v>
      </c>
      <c r="B57" s="8">
        <v>0</v>
      </c>
      <c r="C57" s="25">
        <v>5</v>
      </c>
      <c r="D57" s="11">
        <v>5</v>
      </c>
      <c r="E57" s="25">
        <v>0</v>
      </c>
      <c r="F57" s="11">
        <v>5</v>
      </c>
      <c r="G57" s="25">
        <v>0</v>
      </c>
      <c r="H57" s="11">
        <v>5</v>
      </c>
      <c r="I57" s="25">
        <v>0</v>
      </c>
      <c r="J57" s="11">
        <v>5</v>
      </c>
      <c r="K57" s="25">
        <v>0</v>
      </c>
      <c r="L57" s="11">
        <v>4</v>
      </c>
      <c r="M57" s="25">
        <v>1</v>
      </c>
      <c r="N57" s="11">
        <v>1</v>
      </c>
      <c r="O57" s="25">
        <v>4</v>
      </c>
      <c r="P57" s="16">
        <f t="shared" si="3"/>
        <v>35</v>
      </c>
      <c r="Q57" s="40"/>
      <c r="R57" s="15">
        <f>$K$4</f>
        <v>0.5333333333333333</v>
      </c>
      <c r="S57" t="s">
        <v>196</v>
      </c>
      <c r="T57" t="str">
        <f>$V$10</f>
        <v>Luis_Sera89</v>
      </c>
    </row>
    <row r="58" spans="1:20" ht="12.75">
      <c r="A58" s="4" t="s">
        <v>566</v>
      </c>
      <c r="B58" s="8">
        <v>3</v>
      </c>
      <c r="C58" s="25">
        <v>2</v>
      </c>
      <c r="D58" s="11">
        <v>5</v>
      </c>
      <c r="E58" s="25">
        <v>0</v>
      </c>
      <c r="F58" s="11">
        <v>4</v>
      </c>
      <c r="G58" s="25">
        <v>1</v>
      </c>
      <c r="H58" s="11">
        <v>1</v>
      </c>
      <c r="I58" s="25">
        <v>4</v>
      </c>
      <c r="J58" s="11">
        <v>2</v>
      </c>
      <c r="K58" s="25">
        <v>3</v>
      </c>
      <c r="L58" s="11">
        <v>2</v>
      </c>
      <c r="M58" s="25">
        <v>3</v>
      </c>
      <c r="N58" s="11">
        <v>3</v>
      </c>
      <c r="O58" s="25">
        <v>2</v>
      </c>
      <c r="P58" s="16">
        <f t="shared" si="3"/>
        <v>35</v>
      </c>
      <c r="Q58" s="40"/>
      <c r="R58" s="15">
        <f>$J$4</f>
        <v>0.4666666666666667</v>
      </c>
      <c r="S58" t="s">
        <v>196</v>
      </c>
      <c r="T58" t="str">
        <f>$V$9</f>
        <v>Zylo the wolf</v>
      </c>
    </row>
    <row r="59" spans="1:20" ht="12.75">
      <c r="A59" s="4" t="s">
        <v>386</v>
      </c>
      <c r="B59" s="8">
        <v>5</v>
      </c>
      <c r="C59" s="25">
        <v>0</v>
      </c>
      <c r="D59" s="11">
        <v>5</v>
      </c>
      <c r="E59" s="25">
        <v>0</v>
      </c>
      <c r="F59" s="11">
        <v>5</v>
      </c>
      <c r="G59" s="25">
        <v>0</v>
      </c>
      <c r="H59" s="11">
        <v>0</v>
      </c>
      <c r="I59" s="25">
        <v>5</v>
      </c>
      <c r="J59" s="11">
        <v>5</v>
      </c>
      <c r="K59" s="25">
        <v>0</v>
      </c>
      <c r="L59" s="11">
        <v>0</v>
      </c>
      <c r="M59" s="25">
        <v>5</v>
      </c>
      <c r="N59" s="11">
        <v>0</v>
      </c>
      <c r="O59" s="25">
        <v>5</v>
      </c>
      <c r="P59" s="16">
        <f t="shared" si="3"/>
        <v>35</v>
      </c>
      <c r="Q59" s="40"/>
      <c r="R59" s="15">
        <f>$I$4</f>
        <v>0.44</v>
      </c>
      <c r="S59" t="s">
        <v>196</v>
      </c>
      <c r="T59" t="str">
        <f>$V$8</f>
        <v>Jay LV99</v>
      </c>
    </row>
    <row r="60" spans="1:20" ht="12.75">
      <c r="A60" s="4" t="s">
        <v>464</v>
      </c>
      <c r="B60" s="8">
        <v>4</v>
      </c>
      <c r="C60" s="25">
        <v>1</v>
      </c>
      <c r="D60" s="11">
        <v>4</v>
      </c>
      <c r="E60" s="25">
        <v>1</v>
      </c>
      <c r="F60" s="11">
        <v>0</v>
      </c>
      <c r="G60" s="25">
        <v>5</v>
      </c>
      <c r="H60" s="11">
        <v>2</v>
      </c>
      <c r="I60" s="25">
        <v>3</v>
      </c>
      <c r="J60" s="11">
        <v>2</v>
      </c>
      <c r="K60" s="25">
        <v>3</v>
      </c>
      <c r="L60" s="11">
        <v>3</v>
      </c>
      <c r="M60" s="25">
        <v>2</v>
      </c>
      <c r="N60" s="11">
        <v>2</v>
      </c>
      <c r="O60" s="25">
        <v>3</v>
      </c>
      <c r="P60" s="16">
        <f t="shared" si="3"/>
        <v>35</v>
      </c>
      <c r="Q60" s="40"/>
      <c r="R60" s="15">
        <f>$L$4</f>
        <v>0.4342105263157895</v>
      </c>
      <c r="S60" t="s">
        <v>196</v>
      </c>
      <c r="T60" t="str">
        <f>$V$11</f>
        <v>Funkadelict</v>
      </c>
    </row>
    <row r="61" spans="1:20" ht="12.75">
      <c r="A61" s="4" t="s">
        <v>561</v>
      </c>
      <c r="B61" s="8">
        <v>4</v>
      </c>
      <c r="C61" s="25">
        <v>1</v>
      </c>
      <c r="D61" s="11">
        <v>4</v>
      </c>
      <c r="E61" s="25">
        <v>1</v>
      </c>
      <c r="F61" s="11">
        <v>0</v>
      </c>
      <c r="G61" s="25">
        <v>5</v>
      </c>
      <c r="H61" s="11">
        <v>3</v>
      </c>
      <c r="I61" s="25">
        <v>2</v>
      </c>
      <c r="J61" s="11">
        <v>0</v>
      </c>
      <c r="K61" s="25">
        <v>5</v>
      </c>
      <c r="L61" s="11">
        <v>1</v>
      </c>
      <c r="M61" s="25">
        <v>4</v>
      </c>
      <c r="N61" s="11">
        <v>2</v>
      </c>
      <c r="O61" s="25">
        <v>3</v>
      </c>
      <c r="P61" s="16">
        <f t="shared" si="3"/>
        <v>35</v>
      </c>
      <c r="Q61" s="40"/>
      <c r="R61" s="15">
        <f>$E$4</f>
        <v>0.39473684210526316</v>
      </c>
      <c r="S61" t="s">
        <v>196</v>
      </c>
      <c r="T61" t="str">
        <f>$V$4</f>
        <v>Redtooth</v>
      </c>
    </row>
    <row r="62" spans="1:20" ht="12.75">
      <c r="A62" s="4" t="s">
        <v>452</v>
      </c>
      <c r="B62" s="8">
        <v>5</v>
      </c>
      <c r="C62" s="25">
        <v>0</v>
      </c>
      <c r="D62" s="11">
        <v>5</v>
      </c>
      <c r="E62" s="25">
        <v>0</v>
      </c>
      <c r="F62" s="11">
        <v>5</v>
      </c>
      <c r="G62" s="25">
        <v>0</v>
      </c>
      <c r="H62" s="11">
        <v>3</v>
      </c>
      <c r="I62" s="25">
        <v>2</v>
      </c>
      <c r="J62" s="11">
        <v>4</v>
      </c>
      <c r="K62" s="25">
        <v>1</v>
      </c>
      <c r="L62" s="11">
        <v>0</v>
      </c>
      <c r="M62" s="25">
        <v>5</v>
      </c>
      <c r="N62" s="11">
        <v>0</v>
      </c>
      <c r="O62" s="25">
        <v>5</v>
      </c>
      <c r="P62" s="16">
        <f t="shared" si="3"/>
        <v>35</v>
      </c>
      <c r="Q62" s="40"/>
      <c r="R62" s="15">
        <f>$G$4</f>
        <v>0.3815789473684211</v>
      </c>
      <c r="S62" t="s">
        <v>196</v>
      </c>
      <c r="T62" t="str">
        <f>$V$6</f>
        <v>Rocktillery</v>
      </c>
    </row>
    <row r="63" spans="1:20" ht="12.75">
      <c r="A63" s="4" t="s">
        <v>360</v>
      </c>
      <c r="B63" s="8">
        <v>5</v>
      </c>
      <c r="C63" s="25">
        <v>0</v>
      </c>
      <c r="D63" s="11">
        <v>1</v>
      </c>
      <c r="E63" s="25">
        <v>4</v>
      </c>
      <c r="F63" s="11">
        <v>5</v>
      </c>
      <c r="G63" s="25">
        <v>0</v>
      </c>
      <c r="H63" s="11">
        <v>4</v>
      </c>
      <c r="I63" s="25">
        <v>1</v>
      </c>
      <c r="J63" s="11">
        <v>2</v>
      </c>
      <c r="K63" s="25">
        <v>3</v>
      </c>
      <c r="L63" s="11">
        <v>3</v>
      </c>
      <c r="M63" s="25">
        <v>2</v>
      </c>
      <c r="N63" s="11">
        <v>0</v>
      </c>
      <c r="O63" s="25">
        <v>5</v>
      </c>
      <c r="P63" s="16">
        <f t="shared" si="3"/>
        <v>35</v>
      </c>
      <c r="Q63" s="40"/>
      <c r="R63" s="15">
        <f>$C$4</f>
        <v>0.21052631578947367</v>
      </c>
      <c r="S63" t="s">
        <v>196</v>
      </c>
      <c r="T63" t="str">
        <f>$V$2</f>
        <v>Enohp</v>
      </c>
    </row>
    <row r="64" spans="1:20" ht="12.75">
      <c r="A64" s="4" t="s">
        <v>250</v>
      </c>
      <c r="B64" s="8">
        <v>2</v>
      </c>
      <c r="C64" s="25">
        <v>3</v>
      </c>
      <c r="D64" s="11">
        <v>5</v>
      </c>
      <c r="E64" s="25">
        <v>0</v>
      </c>
      <c r="F64" s="11">
        <v>5</v>
      </c>
      <c r="G64" s="25">
        <v>0</v>
      </c>
      <c r="H64" s="11">
        <v>4</v>
      </c>
      <c r="I64" s="25">
        <v>1</v>
      </c>
      <c r="J64" s="11">
        <v>5</v>
      </c>
      <c r="K64" s="25">
        <v>0</v>
      </c>
      <c r="L64" s="11">
        <v>0</v>
      </c>
      <c r="M64" s="25">
        <v>5</v>
      </c>
      <c r="N64" s="11">
        <v>4</v>
      </c>
      <c r="O64" s="25">
        <v>1</v>
      </c>
      <c r="P64" s="16">
        <f t="shared" si="3"/>
        <v>35</v>
      </c>
      <c r="Q64" s="40"/>
      <c r="R64" s="15">
        <f>$N$4</f>
        <v>0.19736842105263158</v>
      </c>
      <c r="S64" t="s">
        <v>196</v>
      </c>
      <c r="T64" t="str">
        <f>$V$13</f>
        <v>Mr Igloo Bob</v>
      </c>
    </row>
    <row r="65" spans="1:19" ht="12.75">
      <c r="A65" s="4" t="s">
        <v>462</v>
      </c>
      <c r="B65" s="8">
        <v>2</v>
      </c>
      <c r="C65" s="25">
        <v>3</v>
      </c>
      <c r="D65" s="11">
        <v>4</v>
      </c>
      <c r="E65" s="25">
        <v>1</v>
      </c>
      <c r="F65" s="11">
        <v>3</v>
      </c>
      <c r="G65" s="25">
        <v>2</v>
      </c>
      <c r="H65" s="11">
        <v>3</v>
      </c>
      <c r="I65" s="25">
        <v>2</v>
      </c>
      <c r="J65" s="11">
        <v>2</v>
      </c>
      <c r="K65" s="25">
        <v>3</v>
      </c>
      <c r="L65" s="11">
        <v>0</v>
      </c>
      <c r="M65" s="25">
        <v>5</v>
      </c>
      <c r="N65" s="11">
        <v>0</v>
      </c>
      <c r="O65" s="25">
        <v>5</v>
      </c>
      <c r="P65" s="16">
        <f t="shared" si="3"/>
        <v>35</v>
      </c>
      <c r="Q65" s="40"/>
      <c r="S65" s="15"/>
    </row>
    <row r="66" spans="1:18" ht="12.75">
      <c r="A66" s="4" t="s">
        <v>453</v>
      </c>
      <c r="B66" s="8">
        <v>3</v>
      </c>
      <c r="C66" s="25">
        <v>2</v>
      </c>
      <c r="D66" s="11">
        <v>3</v>
      </c>
      <c r="E66" s="25">
        <v>2</v>
      </c>
      <c r="F66" s="11">
        <v>4</v>
      </c>
      <c r="G66" s="25">
        <v>1</v>
      </c>
      <c r="H66" s="11">
        <v>1</v>
      </c>
      <c r="I66" s="25">
        <v>4</v>
      </c>
      <c r="J66" s="11">
        <v>0</v>
      </c>
      <c r="K66" s="25">
        <v>5</v>
      </c>
      <c r="L66" s="11">
        <v>1</v>
      </c>
      <c r="M66" s="25">
        <v>4</v>
      </c>
      <c r="N66" s="11">
        <v>0</v>
      </c>
      <c r="O66" s="25">
        <v>5</v>
      </c>
      <c r="P66" s="16">
        <f t="shared" si="3"/>
        <v>35</v>
      </c>
      <c r="Q66" s="40"/>
      <c r="R66" s="14" t="s">
        <v>181</v>
      </c>
    </row>
    <row r="67" spans="1:20" ht="12.75">
      <c r="A67" s="4" t="s">
        <v>148</v>
      </c>
      <c r="B67" s="8">
        <v>2</v>
      </c>
      <c r="C67" s="25">
        <v>3</v>
      </c>
      <c r="D67" s="11">
        <v>0</v>
      </c>
      <c r="E67" s="25">
        <v>5</v>
      </c>
      <c r="F67" s="11">
        <v>4</v>
      </c>
      <c r="G67" s="25">
        <v>1</v>
      </c>
      <c r="H67" s="11">
        <v>5</v>
      </c>
      <c r="I67" s="25">
        <v>0</v>
      </c>
      <c r="J67" s="11">
        <v>4</v>
      </c>
      <c r="K67" s="25">
        <v>1</v>
      </c>
      <c r="L67" s="11">
        <v>3</v>
      </c>
      <c r="M67" s="25">
        <v>2</v>
      </c>
      <c r="N67" s="11">
        <v>1</v>
      </c>
      <c r="O67" s="25">
        <v>4</v>
      </c>
      <c r="P67" s="16">
        <f t="shared" si="3"/>
        <v>35</v>
      </c>
      <c r="Q67" s="40"/>
      <c r="R67" s="17">
        <f>COUNTIF(B$6:B$506,"5")</f>
        <v>29</v>
      </c>
      <c r="S67" t="s">
        <v>196</v>
      </c>
      <c r="T67" t="str">
        <f>$V$1</f>
        <v>Mega Mana</v>
      </c>
    </row>
    <row r="68" spans="1:20" ht="12.75">
      <c r="A68" s="4" t="s">
        <v>373</v>
      </c>
      <c r="B68" s="8">
        <v>5</v>
      </c>
      <c r="C68" s="25">
        <v>0</v>
      </c>
      <c r="D68" s="11">
        <v>5</v>
      </c>
      <c r="E68" s="25">
        <v>0</v>
      </c>
      <c r="F68" s="11">
        <v>5</v>
      </c>
      <c r="G68" s="25">
        <v>0</v>
      </c>
      <c r="H68" s="11">
        <v>0</v>
      </c>
      <c r="I68" s="25">
        <v>5</v>
      </c>
      <c r="J68" s="11">
        <v>0</v>
      </c>
      <c r="K68" s="25">
        <v>5</v>
      </c>
      <c r="L68" s="11">
        <v>5</v>
      </c>
      <c r="M68" s="25">
        <v>0</v>
      </c>
      <c r="N68" s="11">
        <v>0</v>
      </c>
      <c r="O68" s="25">
        <v>5</v>
      </c>
      <c r="P68" s="16">
        <f t="shared" si="3"/>
        <v>35</v>
      </c>
      <c r="Q68" s="40"/>
      <c r="R68" s="17">
        <f>COUNTIF(O$6:O$506,"5")</f>
        <v>25</v>
      </c>
      <c r="S68" t="s">
        <v>196</v>
      </c>
      <c r="T68" t="str">
        <f>$V$14</f>
        <v>X_Dante_X</v>
      </c>
    </row>
    <row r="69" spans="1:20" ht="12.75">
      <c r="A69" s="4" t="s">
        <v>280</v>
      </c>
      <c r="B69" s="8">
        <v>0</v>
      </c>
      <c r="C69" s="25">
        <v>5</v>
      </c>
      <c r="D69" s="11">
        <v>4</v>
      </c>
      <c r="E69" s="25">
        <v>1</v>
      </c>
      <c r="F69" s="11">
        <v>3</v>
      </c>
      <c r="G69" s="25">
        <v>2</v>
      </c>
      <c r="H69" s="11">
        <v>2</v>
      </c>
      <c r="I69" s="25">
        <v>3</v>
      </c>
      <c r="J69" s="11">
        <v>1</v>
      </c>
      <c r="K69" s="25">
        <v>4</v>
      </c>
      <c r="L69" s="11">
        <v>0</v>
      </c>
      <c r="M69" s="25">
        <v>5</v>
      </c>
      <c r="N69" s="11">
        <v>3</v>
      </c>
      <c r="O69" s="25">
        <v>2</v>
      </c>
      <c r="P69" s="16">
        <f t="shared" si="3"/>
        <v>35</v>
      </c>
      <c r="Q69" s="40"/>
      <c r="R69" s="17">
        <f>COUNTIF(D$6:D$506,"5")</f>
        <v>21</v>
      </c>
      <c r="S69" t="s">
        <v>196</v>
      </c>
      <c r="T69" t="str">
        <f>$V$3</f>
        <v>Forceful Dragon</v>
      </c>
    </row>
    <row r="70" spans="1:20" ht="12.75">
      <c r="A70" s="4" t="s">
        <v>407</v>
      </c>
      <c r="B70" s="8">
        <v>3</v>
      </c>
      <c r="C70" s="25">
        <v>2</v>
      </c>
      <c r="D70" s="11">
        <v>2</v>
      </c>
      <c r="E70" s="25">
        <v>3</v>
      </c>
      <c r="F70" s="11">
        <v>4</v>
      </c>
      <c r="G70" s="25">
        <v>1</v>
      </c>
      <c r="H70" s="11">
        <v>5</v>
      </c>
      <c r="I70" s="25">
        <v>0</v>
      </c>
      <c r="J70" s="11">
        <v>2</v>
      </c>
      <c r="K70" s="25">
        <v>3</v>
      </c>
      <c r="L70" s="11">
        <v>2</v>
      </c>
      <c r="M70" s="25">
        <v>3</v>
      </c>
      <c r="N70" s="11">
        <v>0</v>
      </c>
      <c r="O70" s="25">
        <v>5</v>
      </c>
      <c r="P70" s="16">
        <f aca="true" t="shared" si="4" ref="P70:P133">SUM(B70:O70)</f>
        <v>35</v>
      </c>
      <c r="Q70" s="40"/>
      <c r="R70" s="17">
        <f>COUNTIF(F$6:F$506,"5")</f>
        <v>15</v>
      </c>
      <c r="S70" t="s">
        <v>196</v>
      </c>
      <c r="T70" t="str">
        <f>$V$5</f>
        <v>Shake</v>
      </c>
    </row>
    <row r="71" spans="1:20" ht="12.75">
      <c r="A71" s="4" t="s">
        <v>347</v>
      </c>
      <c r="B71" s="8">
        <v>4</v>
      </c>
      <c r="C71" s="25">
        <v>1</v>
      </c>
      <c r="D71" s="11">
        <v>2</v>
      </c>
      <c r="E71" s="25">
        <v>3</v>
      </c>
      <c r="F71" s="11">
        <v>3</v>
      </c>
      <c r="G71" s="25">
        <v>2</v>
      </c>
      <c r="H71" s="11">
        <v>3</v>
      </c>
      <c r="I71" s="25">
        <v>2</v>
      </c>
      <c r="J71" s="11">
        <v>4</v>
      </c>
      <c r="K71" s="25">
        <v>1</v>
      </c>
      <c r="L71" s="11">
        <v>1</v>
      </c>
      <c r="M71" s="25">
        <v>4</v>
      </c>
      <c r="N71" s="11">
        <v>1</v>
      </c>
      <c r="O71" s="25">
        <v>4</v>
      </c>
      <c r="P71" s="16">
        <f t="shared" si="4"/>
        <v>35</v>
      </c>
      <c r="Q71" s="40"/>
      <c r="R71" s="17">
        <f>COUNTIF(I$6:I$506,"5")</f>
        <v>15</v>
      </c>
      <c r="S71" t="s">
        <v>196</v>
      </c>
      <c r="T71" t="str">
        <f>$V$8</f>
        <v>Jay LV99</v>
      </c>
    </row>
    <row r="72" spans="1:20" ht="12.75">
      <c r="A72" s="4" t="s">
        <v>459</v>
      </c>
      <c r="B72" s="8">
        <v>4</v>
      </c>
      <c r="C72" s="25">
        <v>1</v>
      </c>
      <c r="D72" s="11">
        <v>5</v>
      </c>
      <c r="E72" s="25">
        <v>0</v>
      </c>
      <c r="F72" s="11">
        <v>4</v>
      </c>
      <c r="G72" s="25">
        <v>1</v>
      </c>
      <c r="H72" s="11">
        <v>2</v>
      </c>
      <c r="I72" s="25">
        <v>3</v>
      </c>
      <c r="J72" s="11">
        <v>3</v>
      </c>
      <c r="K72" s="25">
        <v>2</v>
      </c>
      <c r="L72" s="11">
        <v>2</v>
      </c>
      <c r="M72" s="25">
        <v>3</v>
      </c>
      <c r="N72" s="11">
        <v>1</v>
      </c>
      <c r="O72" s="25">
        <v>4</v>
      </c>
      <c r="P72" s="16">
        <f t="shared" si="4"/>
        <v>35</v>
      </c>
      <c r="Q72" s="40"/>
      <c r="R72" s="17">
        <f>COUNTIF(E$6:E$506,"5")</f>
        <v>13</v>
      </c>
      <c r="S72" t="s">
        <v>196</v>
      </c>
      <c r="T72" t="str">
        <f>$V$4</f>
        <v>Redtooth</v>
      </c>
    </row>
    <row r="73" spans="1:20" ht="12.75">
      <c r="A73" s="4" t="s">
        <v>327</v>
      </c>
      <c r="B73" s="8">
        <v>5</v>
      </c>
      <c r="C73" s="25">
        <v>0</v>
      </c>
      <c r="D73" s="11">
        <v>3</v>
      </c>
      <c r="E73" s="25">
        <v>2</v>
      </c>
      <c r="F73" s="11">
        <v>4</v>
      </c>
      <c r="G73" s="25">
        <v>1</v>
      </c>
      <c r="H73" s="11">
        <v>3</v>
      </c>
      <c r="I73" s="25">
        <v>2</v>
      </c>
      <c r="J73" s="11">
        <v>1</v>
      </c>
      <c r="K73" s="25">
        <v>4</v>
      </c>
      <c r="L73" s="11">
        <v>2</v>
      </c>
      <c r="M73" s="25">
        <v>3</v>
      </c>
      <c r="N73" s="11">
        <v>0</v>
      </c>
      <c r="O73" s="25">
        <v>5</v>
      </c>
      <c r="P73" s="16">
        <f t="shared" si="4"/>
        <v>35</v>
      </c>
      <c r="Q73" s="40"/>
      <c r="R73" s="17">
        <f>COUNTIF(M$6:M$506,"5")</f>
        <v>13</v>
      </c>
      <c r="S73" t="s">
        <v>196</v>
      </c>
      <c r="T73" t="str">
        <f>$V$12</f>
        <v>WVI</v>
      </c>
    </row>
    <row r="74" spans="1:20" ht="12.75">
      <c r="A74" s="4" t="s">
        <v>382</v>
      </c>
      <c r="B74" s="8">
        <v>5</v>
      </c>
      <c r="C74" s="25">
        <v>0</v>
      </c>
      <c r="D74" s="11">
        <v>5</v>
      </c>
      <c r="E74" s="25">
        <v>0</v>
      </c>
      <c r="F74" s="11">
        <v>0</v>
      </c>
      <c r="G74" s="25">
        <v>5</v>
      </c>
      <c r="H74" s="11">
        <v>1</v>
      </c>
      <c r="I74" s="25">
        <v>4</v>
      </c>
      <c r="J74" s="11">
        <v>3</v>
      </c>
      <c r="K74" s="25">
        <v>2</v>
      </c>
      <c r="L74" s="11">
        <v>1</v>
      </c>
      <c r="M74" s="25">
        <v>4</v>
      </c>
      <c r="N74" s="11">
        <v>0</v>
      </c>
      <c r="O74" s="25">
        <v>5</v>
      </c>
      <c r="P74" s="16">
        <f t="shared" si="4"/>
        <v>35</v>
      </c>
      <c r="Q74" s="40"/>
      <c r="R74" s="17">
        <f>COUNTIF(H$6:H$506,"5")</f>
        <v>12</v>
      </c>
      <c r="S74" t="s">
        <v>196</v>
      </c>
      <c r="T74" t="str">
        <f>$V$7</f>
        <v>Applekidjosh</v>
      </c>
    </row>
    <row r="75" spans="1:20" ht="12.75">
      <c r="A75" s="4" t="s">
        <v>456</v>
      </c>
      <c r="B75" s="8">
        <v>3</v>
      </c>
      <c r="C75" s="25">
        <v>2</v>
      </c>
      <c r="D75" s="11">
        <v>5</v>
      </c>
      <c r="E75" s="25">
        <v>0</v>
      </c>
      <c r="F75" s="11">
        <v>4</v>
      </c>
      <c r="G75" s="25">
        <v>1</v>
      </c>
      <c r="H75" s="11">
        <v>3</v>
      </c>
      <c r="I75" s="25">
        <v>2</v>
      </c>
      <c r="J75" s="11">
        <v>3</v>
      </c>
      <c r="K75" s="25">
        <v>2</v>
      </c>
      <c r="L75" s="11">
        <v>1</v>
      </c>
      <c r="M75" s="25">
        <v>4</v>
      </c>
      <c r="N75" s="11">
        <v>3</v>
      </c>
      <c r="O75" s="25">
        <v>2</v>
      </c>
      <c r="P75" s="16">
        <f t="shared" si="4"/>
        <v>35</v>
      </c>
      <c r="Q75" s="40"/>
      <c r="R75" s="17">
        <f>COUNTIF(K$6:K$506,"5")</f>
        <v>11</v>
      </c>
      <c r="S75" t="s">
        <v>196</v>
      </c>
      <c r="T75" t="str">
        <f>$V$10</f>
        <v>Luis_Sera89</v>
      </c>
    </row>
    <row r="76" spans="1:20" ht="12.75">
      <c r="A76" s="4" t="s">
        <v>463</v>
      </c>
      <c r="B76" s="8">
        <v>3</v>
      </c>
      <c r="C76" s="25">
        <v>2</v>
      </c>
      <c r="D76" s="11">
        <v>3</v>
      </c>
      <c r="E76" s="25">
        <v>2</v>
      </c>
      <c r="F76" s="11">
        <v>2</v>
      </c>
      <c r="G76" s="25">
        <v>3</v>
      </c>
      <c r="H76" s="11">
        <v>2</v>
      </c>
      <c r="I76" s="25">
        <v>3</v>
      </c>
      <c r="J76" s="11">
        <v>2</v>
      </c>
      <c r="K76" s="25">
        <v>3</v>
      </c>
      <c r="L76" s="11">
        <v>3</v>
      </c>
      <c r="M76" s="25">
        <v>2</v>
      </c>
      <c r="N76" s="11">
        <v>3</v>
      </c>
      <c r="O76" s="25">
        <v>2</v>
      </c>
      <c r="P76" s="16">
        <f t="shared" si="4"/>
        <v>35</v>
      </c>
      <c r="Q76" s="40"/>
      <c r="R76" s="17">
        <f>COUNTIF(G$6:G$506,"5")</f>
        <v>10</v>
      </c>
      <c r="S76" t="s">
        <v>196</v>
      </c>
      <c r="T76" t="str">
        <f>$V$6</f>
        <v>Rocktillery</v>
      </c>
    </row>
    <row r="77" spans="1:20" ht="12.75">
      <c r="A77" s="4" t="s">
        <v>556</v>
      </c>
      <c r="B77" s="8">
        <v>5</v>
      </c>
      <c r="C77" s="25">
        <v>0</v>
      </c>
      <c r="D77" s="11">
        <v>0</v>
      </c>
      <c r="E77" s="25">
        <v>5</v>
      </c>
      <c r="F77" s="11">
        <v>5</v>
      </c>
      <c r="G77" s="25">
        <v>0</v>
      </c>
      <c r="H77" s="11">
        <v>0</v>
      </c>
      <c r="I77" s="25">
        <v>5</v>
      </c>
      <c r="J77" s="11">
        <v>3</v>
      </c>
      <c r="K77" s="25">
        <v>2</v>
      </c>
      <c r="L77" s="11">
        <v>5</v>
      </c>
      <c r="M77" s="25">
        <v>0</v>
      </c>
      <c r="N77" s="11">
        <v>5</v>
      </c>
      <c r="O77" s="25">
        <v>0</v>
      </c>
      <c r="P77" s="16">
        <f t="shared" si="4"/>
        <v>35</v>
      </c>
      <c r="Q77" s="40"/>
      <c r="R77" s="17">
        <f>COUNTIF(L$6:L$506,"5")</f>
        <v>8</v>
      </c>
      <c r="S77" t="s">
        <v>196</v>
      </c>
      <c r="T77" t="str">
        <f>$V$11</f>
        <v>Funkadelict</v>
      </c>
    </row>
    <row r="78" spans="1:20" ht="12.75">
      <c r="A78" s="4" t="s">
        <v>331</v>
      </c>
      <c r="B78" s="8">
        <v>2</v>
      </c>
      <c r="C78" s="25">
        <v>3</v>
      </c>
      <c r="D78" s="11">
        <v>3</v>
      </c>
      <c r="E78" s="25">
        <v>2</v>
      </c>
      <c r="F78" s="11">
        <v>4</v>
      </c>
      <c r="G78" s="25">
        <v>1</v>
      </c>
      <c r="H78" s="11">
        <v>5</v>
      </c>
      <c r="I78" s="25">
        <v>0</v>
      </c>
      <c r="J78" s="11">
        <v>3</v>
      </c>
      <c r="K78" s="25">
        <v>2</v>
      </c>
      <c r="L78" s="11">
        <v>0</v>
      </c>
      <c r="M78" s="25">
        <v>5</v>
      </c>
      <c r="N78" s="11">
        <v>2</v>
      </c>
      <c r="O78" s="25">
        <v>3</v>
      </c>
      <c r="P78" s="16">
        <f t="shared" si="4"/>
        <v>35</v>
      </c>
      <c r="Q78" s="40"/>
      <c r="R78" s="17">
        <f>COUNTIF(C$6:C$506,"5")</f>
        <v>7</v>
      </c>
      <c r="S78" t="s">
        <v>196</v>
      </c>
      <c r="T78" t="str">
        <f>$V$2</f>
        <v>Enohp</v>
      </c>
    </row>
    <row r="79" spans="1:20" ht="12.75">
      <c r="A79" s="4" t="s">
        <v>197</v>
      </c>
      <c r="B79" s="8">
        <v>5</v>
      </c>
      <c r="C79" s="25">
        <v>0</v>
      </c>
      <c r="D79" s="11">
        <v>4</v>
      </c>
      <c r="E79" s="25">
        <v>1</v>
      </c>
      <c r="F79" s="11">
        <v>0</v>
      </c>
      <c r="G79" s="25">
        <v>5</v>
      </c>
      <c r="H79" s="11">
        <v>4</v>
      </c>
      <c r="I79" s="25">
        <v>1</v>
      </c>
      <c r="J79" s="11">
        <v>3</v>
      </c>
      <c r="K79" s="25">
        <v>2</v>
      </c>
      <c r="L79" s="11">
        <v>2</v>
      </c>
      <c r="M79" s="25">
        <v>3</v>
      </c>
      <c r="N79" s="11">
        <v>0</v>
      </c>
      <c r="O79" s="25">
        <v>5</v>
      </c>
      <c r="P79" s="16">
        <f t="shared" si="4"/>
        <v>35</v>
      </c>
      <c r="Q79" s="40"/>
      <c r="R79" s="17">
        <f>COUNTIF(J$6:J$506,"5")</f>
        <v>5</v>
      </c>
      <c r="S79" t="s">
        <v>196</v>
      </c>
      <c r="T79" t="str">
        <f>$V$9</f>
        <v>Zylo the wolf</v>
      </c>
    </row>
    <row r="80" spans="1:20" ht="12.75">
      <c r="A80" s="4" t="s">
        <v>474</v>
      </c>
      <c r="B80" s="8">
        <v>3</v>
      </c>
      <c r="C80" s="25">
        <v>2</v>
      </c>
      <c r="D80" s="11">
        <v>3</v>
      </c>
      <c r="E80" s="25">
        <v>2</v>
      </c>
      <c r="F80" s="11">
        <v>2</v>
      </c>
      <c r="G80" s="25">
        <v>3</v>
      </c>
      <c r="H80" s="11">
        <v>2</v>
      </c>
      <c r="I80" s="25">
        <v>3</v>
      </c>
      <c r="J80" s="11">
        <v>1</v>
      </c>
      <c r="K80" s="25">
        <v>4</v>
      </c>
      <c r="L80" s="11">
        <v>1</v>
      </c>
      <c r="M80" s="25">
        <v>4</v>
      </c>
      <c r="N80" s="11">
        <v>0</v>
      </c>
      <c r="O80" s="25">
        <v>5</v>
      </c>
      <c r="P80" s="16">
        <f t="shared" si="4"/>
        <v>35</v>
      </c>
      <c r="Q80" s="40"/>
      <c r="R80" s="17">
        <f>COUNTIF(N$6:N$506,"5")</f>
        <v>2</v>
      </c>
      <c r="S80" t="s">
        <v>196</v>
      </c>
      <c r="T80" t="str">
        <f>$V$13</f>
        <v>Mr Igloo Bob</v>
      </c>
    </row>
    <row r="81" spans="1:17" ht="12.75">
      <c r="A81" s="4" t="s">
        <v>157</v>
      </c>
      <c r="B81" s="8">
        <v>4</v>
      </c>
      <c r="C81" s="25">
        <v>1</v>
      </c>
      <c r="D81" s="11">
        <v>5</v>
      </c>
      <c r="E81" s="25">
        <v>0</v>
      </c>
      <c r="F81" s="11">
        <v>4</v>
      </c>
      <c r="G81" s="25">
        <v>1</v>
      </c>
      <c r="H81" s="11">
        <v>0</v>
      </c>
      <c r="I81" s="25">
        <v>5</v>
      </c>
      <c r="J81" s="11">
        <v>1</v>
      </c>
      <c r="K81" s="25">
        <v>4</v>
      </c>
      <c r="L81" s="11">
        <v>0</v>
      </c>
      <c r="M81" s="25">
        <v>5</v>
      </c>
      <c r="N81" s="11">
        <v>2</v>
      </c>
      <c r="O81" s="25">
        <v>3</v>
      </c>
      <c r="P81" s="16">
        <f t="shared" si="4"/>
        <v>35</v>
      </c>
      <c r="Q81" s="40"/>
    </row>
    <row r="82" spans="1:18" ht="12.75">
      <c r="A82" s="4" t="s">
        <v>28</v>
      </c>
      <c r="B82" s="8"/>
      <c r="C82" s="25"/>
      <c r="D82" s="11"/>
      <c r="E82" s="25"/>
      <c r="F82" s="11"/>
      <c r="G82" s="25"/>
      <c r="H82" s="11"/>
      <c r="I82" s="25"/>
      <c r="J82" s="11"/>
      <c r="K82" s="25"/>
      <c r="L82" s="11"/>
      <c r="M82" s="25"/>
      <c r="N82" s="11"/>
      <c r="O82" s="25"/>
      <c r="P82" s="16">
        <f t="shared" si="4"/>
        <v>0</v>
      </c>
      <c r="Q82" s="40"/>
      <c r="R82" s="14" t="s">
        <v>182</v>
      </c>
    </row>
    <row r="83" spans="1:20" ht="12.75">
      <c r="A83" s="4" t="s">
        <v>29</v>
      </c>
      <c r="B83" s="8"/>
      <c r="C83" s="25"/>
      <c r="D83" s="11"/>
      <c r="E83" s="25"/>
      <c r="F83" s="11"/>
      <c r="G83" s="25"/>
      <c r="H83" s="11"/>
      <c r="I83" s="25"/>
      <c r="J83" s="11"/>
      <c r="K83" s="25"/>
      <c r="L83" s="11"/>
      <c r="M83" s="25"/>
      <c r="N83" s="11"/>
      <c r="O83" s="25"/>
      <c r="P83" s="16">
        <f t="shared" si="4"/>
        <v>0</v>
      </c>
      <c r="Q83" s="40"/>
      <c r="R83" s="17">
        <f>COUNTIF(C$6:C$506,"0")</f>
        <v>29</v>
      </c>
      <c r="S83" t="s">
        <v>196</v>
      </c>
      <c r="T83" t="str">
        <f>$V$2</f>
        <v>Enohp</v>
      </c>
    </row>
    <row r="84" spans="1:20" ht="12.75">
      <c r="A84" s="4" t="s">
        <v>30</v>
      </c>
      <c r="B84" s="8"/>
      <c r="C84" s="25"/>
      <c r="D84" s="11"/>
      <c r="E84" s="25"/>
      <c r="F84" s="11"/>
      <c r="G84" s="25"/>
      <c r="H84" s="11"/>
      <c r="I84" s="25"/>
      <c r="J84" s="11"/>
      <c r="K84" s="25"/>
      <c r="L84" s="11"/>
      <c r="M84" s="25"/>
      <c r="N84" s="11"/>
      <c r="O84" s="25"/>
      <c r="P84" s="16">
        <f t="shared" si="4"/>
        <v>0</v>
      </c>
      <c r="Q84" s="40"/>
      <c r="R84" s="17">
        <f>COUNTIF(N$6:N$506,"0")</f>
        <v>25</v>
      </c>
      <c r="S84" t="s">
        <v>196</v>
      </c>
      <c r="T84" t="str">
        <f>$V$13</f>
        <v>Mr Igloo Bob</v>
      </c>
    </row>
    <row r="85" spans="1:20" ht="12.75">
      <c r="A85" s="4" t="s">
        <v>31</v>
      </c>
      <c r="B85" s="8"/>
      <c r="C85" s="25"/>
      <c r="D85" s="11"/>
      <c r="E85" s="25"/>
      <c r="F85" s="11"/>
      <c r="G85" s="25"/>
      <c r="H85" s="11"/>
      <c r="I85" s="25"/>
      <c r="J85" s="11"/>
      <c r="K85" s="25"/>
      <c r="L85" s="11"/>
      <c r="M85" s="25"/>
      <c r="N85" s="11"/>
      <c r="O85" s="25"/>
      <c r="P85" s="16">
        <f t="shared" si="4"/>
        <v>0</v>
      </c>
      <c r="Q85" s="40"/>
      <c r="R85" s="17">
        <f>COUNTIF(E$6:E$506,"0")</f>
        <v>21</v>
      </c>
      <c r="S85" t="s">
        <v>196</v>
      </c>
      <c r="T85" t="str">
        <f>$V$4</f>
        <v>Redtooth</v>
      </c>
    </row>
    <row r="86" spans="1:20" ht="12.75">
      <c r="A86" s="4" t="s">
        <v>32</v>
      </c>
      <c r="B86" s="8"/>
      <c r="C86" s="25"/>
      <c r="D86" s="11"/>
      <c r="E86" s="25"/>
      <c r="F86" s="11"/>
      <c r="G86" s="25"/>
      <c r="H86" s="11"/>
      <c r="I86" s="25"/>
      <c r="J86" s="11"/>
      <c r="K86" s="25"/>
      <c r="L86" s="11"/>
      <c r="M86" s="25"/>
      <c r="N86" s="11"/>
      <c r="O86" s="25"/>
      <c r="P86" s="16">
        <f t="shared" si="4"/>
        <v>0</v>
      </c>
      <c r="Q86" s="40"/>
      <c r="R86" s="17">
        <f>COUNTIF(G$6:G$506,"0")</f>
        <v>15</v>
      </c>
      <c r="S86" t="s">
        <v>196</v>
      </c>
      <c r="T86" t="str">
        <f>$V$6</f>
        <v>Rocktillery</v>
      </c>
    </row>
    <row r="87" spans="1:20" ht="12.75">
      <c r="A87" s="4" t="s">
        <v>33</v>
      </c>
      <c r="B87" s="8"/>
      <c r="C87" s="25"/>
      <c r="D87" s="11"/>
      <c r="E87" s="25"/>
      <c r="F87" s="11"/>
      <c r="G87" s="25"/>
      <c r="H87" s="11"/>
      <c r="I87" s="25"/>
      <c r="J87" s="11"/>
      <c r="K87" s="25"/>
      <c r="L87" s="11"/>
      <c r="M87" s="25"/>
      <c r="N87" s="11"/>
      <c r="O87" s="25"/>
      <c r="P87" s="16">
        <f t="shared" si="4"/>
        <v>0</v>
      </c>
      <c r="Q87" s="40"/>
      <c r="R87" s="17">
        <f>COUNTIF(H$6:H$506,"0")</f>
        <v>15</v>
      </c>
      <c r="S87" t="s">
        <v>196</v>
      </c>
      <c r="T87" t="str">
        <f>$V$7</f>
        <v>Applekidjosh</v>
      </c>
    </row>
    <row r="88" spans="1:20" ht="12.75">
      <c r="A88" s="4" t="s">
        <v>34</v>
      </c>
      <c r="B88" s="8"/>
      <c r="C88" s="25"/>
      <c r="D88" s="11"/>
      <c r="E88" s="25"/>
      <c r="F88" s="11"/>
      <c r="G88" s="25"/>
      <c r="H88" s="11"/>
      <c r="I88" s="25"/>
      <c r="J88" s="11"/>
      <c r="K88" s="25"/>
      <c r="L88" s="11"/>
      <c r="M88" s="25"/>
      <c r="N88" s="11"/>
      <c r="O88" s="25"/>
      <c r="P88" s="16">
        <f t="shared" si="4"/>
        <v>0</v>
      </c>
      <c r="Q88" s="40"/>
      <c r="R88" s="17">
        <f>COUNTIF(D$6:D$506,"0")</f>
        <v>13</v>
      </c>
      <c r="S88" t="s">
        <v>196</v>
      </c>
      <c r="T88" t="str">
        <f>$V$3</f>
        <v>Forceful Dragon</v>
      </c>
    </row>
    <row r="89" spans="1:20" ht="12.75">
      <c r="A89" s="4" t="s">
        <v>35</v>
      </c>
      <c r="B89" s="8"/>
      <c r="C89" s="25"/>
      <c r="D89" s="11"/>
      <c r="E89" s="25"/>
      <c r="F89" s="11"/>
      <c r="G89" s="25"/>
      <c r="H89" s="11"/>
      <c r="I89" s="25"/>
      <c r="J89" s="11"/>
      <c r="K89" s="25"/>
      <c r="L89" s="11"/>
      <c r="M89" s="25"/>
      <c r="N89" s="11"/>
      <c r="O89" s="25"/>
      <c r="P89" s="16">
        <f t="shared" si="4"/>
        <v>0</v>
      </c>
      <c r="Q89" s="40"/>
      <c r="R89" s="17">
        <f>COUNTIF(L$6:L$506,"0")</f>
        <v>13</v>
      </c>
      <c r="S89" t="s">
        <v>196</v>
      </c>
      <c r="T89" t="str">
        <f>$V$11</f>
        <v>Funkadelict</v>
      </c>
    </row>
    <row r="90" spans="1:20" ht="12.75">
      <c r="A90" s="4" t="s">
        <v>36</v>
      </c>
      <c r="B90" s="8"/>
      <c r="C90" s="25"/>
      <c r="D90" s="11"/>
      <c r="E90" s="25"/>
      <c r="F90" s="11"/>
      <c r="G90" s="25"/>
      <c r="H90" s="11"/>
      <c r="I90" s="25"/>
      <c r="J90" s="11"/>
      <c r="K90" s="25"/>
      <c r="L90" s="11"/>
      <c r="M90" s="25"/>
      <c r="N90" s="11"/>
      <c r="O90" s="25"/>
      <c r="P90" s="16">
        <f t="shared" si="4"/>
        <v>0</v>
      </c>
      <c r="Q90" s="40"/>
      <c r="R90" s="17">
        <f>COUNTIF(I$6:I$506,"0")</f>
        <v>12</v>
      </c>
      <c r="S90" t="s">
        <v>196</v>
      </c>
      <c r="T90" t="str">
        <f>$V$8</f>
        <v>Jay LV99</v>
      </c>
    </row>
    <row r="91" spans="1:20" ht="12.75">
      <c r="A91" s="4" t="s">
        <v>37</v>
      </c>
      <c r="B91" s="8"/>
      <c r="C91" s="25"/>
      <c r="D91" s="11"/>
      <c r="E91" s="25"/>
      <c r="F91" s="11"/>
      <c r="G91" s="25"/>
      <c r="H91" s="11"/>
      <c r="I91" s="25"/>
      <c r="J91" s="11"/>
      <c r="K91" s="25"/>
      <c r="L91" s="11"/>
      <c r="M91" s="25"/>
      <c r="N91" s="11"/>
      <c r="O91" s="25"/>
      <c r="P91" s="16">
        <f t="shared" si="4"/>
        <v>0</v>
      </c>
      <c r="Q91" s="40"/>
      <c r="R91" s="17">
        <f>COUNTIF(J$6:J$506,"0")</f>
        <v>11</v>
      </c>
      <c r="S91" t="s">
        <v>196</v>
      </c>
      <c r="T91" t="str">
        <f>$V$9</f>
        <v>Zylo the wolf</v>
      </c>
    </row>
    <row r="92" spans="1:20" ht="12.75">
      <c r="A92" s="4" t="s">
        <v>38</v>
      </c>
      <c r="B92" s="8"/>
      <c r="C92" s="25"/>
      <c r="D92" s="11"/>
      <c r="E92" s="25"/>
      <c r="F92" s="11"/>
      <c r="G92" s="25"/>
      <c r="H92" s="11"/>
      <c r="I92" s="25"/>
      <c r="J92" s="11"/>
      <c r="K92" s="25"/>
      <c r="L92" s="11"/>
      <c r="M92" s="25"/>
      <c r="N92" s="11"/>
      <c r="O92" s="25"/>
      <c r="P92" s="16">
        <f t="shared" si="4"/>
        <v>0</v>
      </c>
      <c r="Q92" s="40"/>
      <c r="R92" s="17">
        <f>COUNTIF(F$6:F$506,"0")</f>
        <v>10</v>
      </c>
      <c r="S92" t="s">
        <v>196</v>
      </c>
      <c r="T92" t="str">
        <f>$V$5</f>
        <v>Shake</v>
      </c>
    </row>
    <row r="93" spans="1:20" ht="12.75">
      <c r="A93" s="4" t="s">
        <v>39</v>
      </c>
      <c r="B93" s="8"/>
      <c r="C93" s="25"/>
      <c r="D93" s="11"/>
      <c r="E93" s="25"/>
      <c r="F93" s="11"/>
      <c r="G93" s="25"/>
      <c r="H93" s="11"/>
      <c r="I93" s="25"/>
      <c r="J93" s="11"/>
      <c r="K93" s="25"/>
      <c r="L93" s="11"/>
      <c r="M93" s="25"/>
      <c r="N93" s="11"/>
      <c r="O93" s="25"/>
      <c r="P93" s="16">
        <f t="shared" si="4"/>
        <v>0</v>
      </c>
      <c r="Q93" s="40"/>
      <c r="R93" s="17">
        <f>COUNTIF(M$6:M$506,"0")</f>
        <v>8</v>
      </c>
      <c r="S93" t="s">
        <v>196</v>
      </c>
      <c r="T93" t="str">
        <f>$V$12</f>
        <v>WVI</v>
      </c>
    </row>
    <row r="94" spans="1:20" ht="12.75">
      <c r="A94" s="4" t="s">
        <v>40</v>
      </c>
      <c r="B94" s="8"/>
      <c r="C94" s="25"/>
      <c r="D94" s="11"/>
      <c r="E94" s="25"/>
      <c r="F94" s="11"/>
      <c r="G94" s="25"/>
      <c r="H94" s="11"/>
      <c r="I94" s="25"/>
      <c r="J94" s="11"/>
      <c r="K94" s="25"/>
      <c r="L94" s="11"/>
      <c r="M94" s="25"/>
      <c r="N94" s="11"/>
      <c r="O94" s="25"/>
      <c r="P94" s="16">
        <f t="shared" si="4"/>
        <v>0</v>
      </c>
      <c r="Q94" s="40"/>
      <c r="R94" s="17">
        <f>COUNTIF(B$6:B$506,"0")</f>
        <v>7</v>
      </c>
      <c r="S94" t="s">
        <v>196</v>
      </c>
      <c r="T94" t="str">
        <f>$V$1</f>
        <v>Mega Mana</v>
      </c>
    </row>
    <row r="95" spans="1:20" ht="12.75">
      <c r="A95" s="4" t="s">
        <v>41</v>
      </c>
      <c r="B95" s="8"/>
      <c r="C95" s="25"/>
      <c r="D95" s="11"/>
      <c r="E95" s="25"/>
      <c r="F95" s="11"/>
      <c r="G95" s="25"/>
      <c r="H95" s="11"/>
      <c r="I95" s="25"/>
      <c r="J95" s="11"/>
      <c r="K95" s="25"/>
      <c r="L95" s="11"/>
      <c r="M95" s="25"/>
      <c r="N95" s="11"/>
      <c r="O95" s="25"/>
      <c r="P95" s="16">
        <f t="shared" si="4"/>
        <v>0</v>
      </c>
      <c r="Q95" s="40"/>
      <c r="R95" s="17">
        <f>COUNTIF(K$6:K$506,"0")</f>
        <v>5</v>
      </c>
      <c r="S95" t="s">
        <v>196</v>
      </c>
      <c r="T95" t="str">
        <f>$V$10</f>
        <v>Luis_Sera89</v>
      </c>
    </row>
    <row r="96" spans="1:20" ht="12.75">
      <c r="A96" s="4" t="s">
        <v>42</v>
      </c>
      <c r="B96" s="8"/>
      <c r="C96" s="25"/>
      <c r="D96" s="11"/>
      <c r="E96" s="25"/>
      <c r="F96" s="11"/>
      <c r="G96" s="25"/>
      <c r="H96" s="11"/>
      <c r="I96" s="25"/>
      <c r="J96" s="11"/>
      <c r="K96" s="25"/>
      <c r="L96" s="11"/>
      <c r="M96" s="25"/>
      <c r="N96" s="11"/>
      <c r="O96" s="25"/>
      <c r="P96" s="16">
        <f t="shared" si="4"/>
        <v>0</v>
      </c>
      <c r="Q96" s="40"/>
      <c r="R96" s="17">
        <f>COUNTIF(O$6:O$506,"0")</f>
        <v>2</v>
      </c>
      <c r="S96" t="s">
        <v>196</v>
      </c>
      <c r="T96" t="str">
        <f>$V$14</f>
        <v>X_Dante_X</v>
      </c>
    </row>
    <row r="97" spans="1:17" ht="12.75">
      <c r="A97" s="4" t="s">
        <v>43</v>
      </c>
      <c r="B97" s="8"/>
      <c r="C97" s="25"/>
      <c r="D97" s="11"/>
      <c r="E97" s="25"/>
      <c r="F97" s="11"/>
      <c r="G97" s="25"/>
      <c r="H97" s="11"/>
      <c r="I97" s="25"/>
      <c r="J97" s="11"/>
      <c r="K97" s="25"/>
      <c r="L97" s="11"/>
      <c r="M97" s="25"/>
      <c r="N97" s="11"/>
      <c r="O97" s="25"/>
      <c r="P97" s="16">
        <f t="shared" si="4"/>
        <v>0</v>
      </c>
      <c r="Q97" s="40"/>
    </row>
    <row r="98" spans="1:18" ht="12.75">
      <c r="A98" s="4" t="s">
        <v>44</v>
      </c>
      <c r="B98" s="8"/>
      <c r="C98" s="25"/>
      <c r="D98" s="11"/>
      <c r="E98" s="25"/>
      <c r="F98" s="11"/>
      <c r="G98" s="25"/>
      <c r="H98" s="11"/>
      <c r="I98" s="25"/>
      <c r="J98" s="11"/>
      <c r="K98" s="25"/>
      <c r="L98" s="11"/>
      <c r="M98" s="25"/>
      <c r="N98" s="11"/>
      <c r="O98" s="25"/>
      <c r="P98" s="16">
        <f t="shared" si="4"/>
        <v>0</v>
      </c>
      <c r="Q98" s="40"/>
      <c r="R98" s="14" t="s">
        <v>141</v>
      </c>
    </row>
    <row r="99" spans="1:20" ht="12.75">
      <c r="A99" s="4" t="s">
        <v>45</v>
      </c>
      <c r="B99" s="8"/>
      <c r="C99" s="25"/>
      <c r="D99" s="11"/>
      <c r="E99" s="25"/>
      <c r="F99" s="11"/>
      <c r="G99" s="25"/>
      <c r="H99" s="11"/>
      <c r="I99" s="25"/>
      <c r="J99" s="11"/>
      <c r="K99" s="25"/>
      <c r="L99" s="11"/>
      <c r="M99" s="25"/>
      <c r="N99" s="11"/>
      <c r="O99" s="25"/>
      <c r="P99" s="16">
        <f t="shared" si="4"/>
        <v>0</v>
      </c>
      <c r="Q99" s="40"/>
      <c r="R99">
        <f>B3</f>
        <v>76</v>
      </c>
      <c r="S99" t="s">
        <v>196</v>
      </c>
      <c r="T99" t="s">
        <v>518</v>
      </c>
    </row>
    <row r="100" spans="1:20" ht="12.75">
      <c r="A100" s="4" t="s">
        <v>46</v>
      </c>
      <c r="B100" s="8"/>
      <c r="C100" s="25"/>
      <c r="D100" s="11"/>
      <c r="E100" s="25"/>
      <c r="F100" s="11"/>
      <c r="G100" s="25"/>
      <c r="H100" s="11"/>
      <c r="I100" s="25"/>
      <c r="J100" s="11"/>
      <c r="K100" s="25"/>
      <c r="L100" s="11"/>
      <c r="M100" s="25"/>
      <c r="N100" s="11"/>
      <c r="O100" s="25"/>
      <c r="P100" s="16">
        <f t="shared" si="4"/>
        <v>0</v>
      </c>
      <c r="Q100" s="40"/>
      <c r="R100">
        <f>D3</f>
        <v>76</v>
      </c>
      <c r="S100" t="s">
        <v>196</v>
      </c>
      <c r="T100" t="s">
        <v>519</v>
      </c>
    </row>
    <row r="101" spans="1:20" ht="12.75">
      <c r="A101" s="4" t="s">
        <v>47</v>
      </c>
      <c r="B101" s="8"/>
      <c r="C101" s="25"/>
      <c r="D101" s="11"/>
      <c r="E101" s="25"/>
      <c r="F101" s="11"/>
      <c r="G101" s="25"/>
      <c r="H101" s="11"/>
      <c r="I101" s="25"/>
      <c r="J101" s="11"/>
      <c r="K101" s="25"/>
      <c r="L101" s="11"/>
      <c r="M101" s="25"/>
      <c r="N101" s="11"/>
      <c r="O101" s="25"/>
      <c r="P101" s="16">
        <f t="shared" si="4"/>
        <v>0</v>
      </c>
      <c r="Q101" s="40"/>
      <c r="R101">
        <f>F3</f>
        <v>76</v>
      </c>
      <c r="S101" t="s">
        <v>196</v>
      </c>
      <c r="T101" t="s">
        <v>520</v>
      </c>
    </row>
    <row r="102" spans="1:20" ht="12.75">
      <c r="A102" s="4" t="s">
        <v>48</v>
      </c>
      <c r="B102" s="8"/>
      <c r="C102" s="25"/>
      <c r="D102" s="11"/>
      <c r="E102" s="25"/>
      <c r="F102" s="11"/>
      <c r="G102" s="25"/>
      <c r="H102" s="11"/>
      <c r="I102" s="25"/>
      <c r="J102" s="11"/>
      <c r="K102" s="25"/>
      <c r="L102" s="11"/>
      <c r="M102" s="25"/>
      <c r="N102" s="11"/>
      <c r="O102" s="25"/>
      <c r="P102" s="16">
        <f t="shared" si="4"/>
        <v>0</v>
      </c>
      <c r="Q102" s="40"/>
      <c r="R102">
        <f>H3</f>
        <v>75</v>
      </c>
      <c r="S102" t="s">
        <v>196</v>
      </c>
      <c r="T102" t="s">
        <v>521</v>
      </c>
    </row>
    <row r="103" spans="1:20" ht="12.75">
      <c r="A103" s="4" t="s">
        <v>49</v>
      </c>
      <c r="B103" s="8"/>
      <c r="C103" s="25"/>
      <c r="D103" s="11"/>
      <c r="E103" s="25"/>
      <c r="F103" s="11"/>
      <c r="G103" s="25"/>
      <c r="H103" s="11"/>
      <c r="I103" s="25"/>
      <c r="J103" s="11"/>
      <c r="K103" s="25"/>
      <c r="L103" s="11"/>
      <c r="M103" s="25"/>
      <c r="N103" s="11"/>
      <c r="O103" s="25"/>
      <c r="P103" s="16">
        <f t="shared" si="4"/>
        <v>0</v>
      </c>
      <c r="Q103" s="40"/>
      <c r="R103">
        <f>J3</f>
        <v>75</v>
      </c>
      <c r="S103" t="s">
        <v>196</v>
      </c>
      <c r="T103" t="s">
        <v>522</v>
      </c>
    </row>
    <row r="104" spans="1:20" ht="12.75">
      <c r="A104" s="4" t="s">
        <v>50</v>
      </c>
      <c r="B104" s="8"/>
      <c r="C104" s="25"/>
      <c r="D104" s="11"/>
      <c r="E104" s="25"/>
      <c r="F104" s="11"/>
      <c r="G104" s="25"/>
      <c r="H104" s="11"/>
      <c r="I104" s="25"/>
      <c r="J104" s="11"/>
      <c r="K104" s="25"/>
      <c r="L104" s="11"/>
      <c r="M104" s="25"/>
      <c r="N104" s="11"/>
      <c r="O104" s="25"/>
      <c r="P104" s="16">
        <f t="shared" si="4"/>
        <v>0</v>
      </c>
      <c r="Q104" s="40"/>
      <c r="R104">
        <f>L3</f>
        <v>76</v>
      </c>
      <c r="S104" t="s">
        <v>196</v>
      </c>
      <c r="T104" t="s">
        <v>523</v>
      </c>
    </row>
    <row r="105" spans="1:20" ht="12.75">
      <c r="A105" s="4" t="s">
        <v>51</v>
      </c>
      <c r="B105" s="8"/>
      <c r="C105" s="25"/>
      <c r="D105" s="11"/>
      <c r="E105" s="25"/>
      <c r="F105" s="11"/>
      <c r="G105" s="25"/>
      <c r="H105" s="11"/>
      <c r="I105" s="25"/>
      <c r="J105" s="11"/>
      <c r="K105" s="25"/>
      <c r="L105" s="11"/>
      <c r="M105" s="25"/>
      <c r="N105" s="11"/>
      <c r="O105" s="25"/>
      <c r="P105" s="16">
        <f t="shared" si="4"/>
        <v>0</v>
      </c>
      <c r="Q105" s="40"/>
      <c r="R105">
        <f>N3</f>
        <v>76</v>
      </c>
      <c r="S105" t="s">
        <v>196</v>
      </c>
      <c r="T105" t="s">
        <v>524</v>
      </c>
    </row>
    <row r="106" spans="1:17" ht="12.75">
      <c r="A106" s="4" t="s">
        <v>52</v>
      </c>
      <c r="B106" s="8"/>
      <c r="C106" s="25"/>
      <c r="D106" s="11"/>
      <c r="E106" s="25"/>
      <c r="F106" s="11"/>
      <c r="G106" s="25"/>
      <c r="H106" s="11"/>
      <c r="I106" s="25"/>
      <c r="J106" s="11"/>
      <c r="K106" s="25"/>
      <c r="L106" s="11"/>
      <c r="M106" s="25"/>
      <c r="N106" s="11"/>
      <c r="O106" s="25"/>
      <c r="P106" s="16">
        <f t="shared" si="4"/>
        <v>0</v>
      </c>
      <c r="Q106" s="40"/>
    </row>
    <row r="107" spans="1:17" ht="12.75">
      <c r="A107" s="4" t="s">
        <v>53</v>
      </c>
      <c r="B107" s="8"/>
      <c r="C107" s="25"/>
      <c r="D107" s="11"/>
      <c r="E107" s="25"/>
      <c r="F107" s="11"/>
      <c r="G107" s="25"/>
      <c r="H107" s="11"/>
      <c r="I107" s="25"/>
      <c r="J107" s="11"/>
      <c r="K107" s="25"/>
      <c r="L107" s="11"/>
      <c r="M107" s="25"/>
      <c r="N107" s="11"/>
      <c r="O107" s="25"/>
      <c r="P107" s="16">
        <f t="shared" si="4"/>
        <v>0</v>
      </c>
      <c r="Q107" s="40"/>
    </row>
    <row r="108" spans="1:17" ht="12.75">
      <c r="A108" s="4" t="s">
        <v>54</v>
      </c>
      <c r="B108" s="8"/>
      <c r="C108" s="25"/>
      <c r="D108" s="11"/>
      <c r="E108" s="25"/>
      <c r="F108" s="11"/>
      <c r="G108" s="25"/>
      <c r="H108" s="11"/>
      <c r="I108" s="25"/>
      <c r="J108" s="11"/>
      <c r="K108" s="25"/>
      <c r="L108" s="11"/>
      <c r="M108" s="25"/>
      <c r="N108" s="11"/>
      <c r="O108" s="25"/>
      <c r="P108" s="16">
        <f t="shared" si="4"/>
        <v>0</v>
      </c>
      <c r="Q108" s="40"/>
    </row>
    <row r="109" spans="1:17" ht="12.75">
      <c r="A109" s="4" t="s">
        <v>55</v>
      </c>
      <c r="B109" s="8"/>
      <c r="C109" s="25"/>
      <c r="D109" s="11"/>
      <c r="E109" s="25"/>
      <c r="F109" s="11"/>
      <c r="G109" s="25"/>
      <c r="H109" s="11"/>
      <c r="I109" s="25"/>
      <c r="J109" s="11"/>
      <c r="K109" s="25"/>
      <c r="L109" s="11"/>
      <c r="M109" s="25"/>
      <c r="N109" s="11"/>
      <c r="O109" s="25"/>
      <c r="P109" s="16">
        <f t="shared" si="4"/>
        <v>0</v>
      </c>
      <c r="Q109" s="40"/>
    </row>
    <row r="110" spans="1:17" ht="12.75">
      <c r="A110" s="4" t="s">
        <v>56</v>
      </c>
      <c r="B110" s="8"/>
      <c r="C110" s="25"/>
      <c r="D110" s="11"/>
      <c r="E110" s="25"/>
      <c r="F110" s="11"/>
      <c r="G110" s="25"/>
      <c r="H110" s="11"/>
      <c r="I110" s="25"/>
      <c r="J110" s="11"/>
      <c r="K110" s="25"/>
      <c r="L110" s="11"/>
      <c r="M110" s="25"/>
      <c r="N110" s="11"/>
      <c r="O110" s="25"/>
      <c r="P110" s="16">
        <f t="shared" si="4"/>
        <v>0</v>
      </c>
      <c r="Q110" s="40"/>
    </row>
    <row r="111" spans="1:17" ht="12.75">
      <c r="A111" s="4" t="s">
        <v>57</v>
      </c>
      <c r="B111" s="8"/>
      <c r="C111" s="25"/>
      <c r="D111" s="11"/>
      <c r="E111" s="25"/>
      <c r="F111" s="11"/>
      <c r="G111" s="25"/>
      <c r="H111" s="11"/>
      <c r="I111" s="25"/>
      <c r="J111" s="11"/>
      <c r="K111" s="25"/>
      <c r="L111" s="11"/>
      <c r="M111" s="25"/>
      <c r="N111" s="11"/>
      <c r="O111" s="25"/>
      <c r="P111" s="16">
        <f t="shared" si="4"/>
        <v>0</v>
      </c>
      <c r="Q111" s="40"/>
    </row>
    <row r="112" spans="1:17" ht="12.75">
      <c r="A112" s="4" t="s">
        <v>58</v>
      </c>
      <c r="B112" s="8"/>
      <c r="C112" s="25"/>
      <c r="D112" s="11"/>
      <c r="E112" s="25"/>
      <c r="F112" s="11"/>
      <c r="G112" s="25"/>
      <c r="H112" s="11"/>
      <c r="I112" s="25"/>
      <c r="J112" s="11"/>
      <c r="K112" s="25"/>
      <c r="L112" s="11"/>
      <c r="M112" s="25"/>
      <c r="N112" s="11"/>
      <c r="O112" s="25"/>
      <c r="P112" s="16">
        <f t="shared" si="4"/>
        <v>0</v>
      </c>
      <c r="Q112" s="40"/>
    </row>
    <row r="113" spans="1:17" ht="12.75">
      <c r="A113" s="4" t="s">
        <v>59</v>
      </c>
      <c r="B113" s="8"/>
      <c r="C113" s="25"/>
      <c r="D113" s="11"/>
      <c r="E113" s="25"/>
      <c r="F113" s="11"/>
      <c r="G113" s="25"/>
      <c r="H113" s="11"/>
      <c r="I113" s="25"/>
      <c r="J113" s="11"/>
      <c r="K113" s="25"/>
      <c r="L113" s="11"/>
      <c r="M113" s="25"/>
      <c r="N113" s="11"/>
      <c r="O113" s="25"/>
      <c r="P113" s="16">
        <f t="shared" si="4"/>
        <v>0</v>
      </c>
      <c r="Q113" s="40"/>
    </row>
    <row r="114" spans="1:17" ht="12.75">
      <c r="A114" s="4" t="s">
        <v>60</v>
      </c>
      <c r="B114" s="8"/>
      <c r="C114" s="25"/>
      <c r="D114" s="11"/>
      <c r="E114" s="25"/>
      <c r="F114" s="11"/>
      <c r="G114" s="25"/>
      <c r="H114" s="11"/>
      <c r="I114" s="25"/>
      <c r="J114" s="11"/>
      <c r="K114" s="25"/>
      <c r="L114" s="11"/>
      <c r="M114" s="25"/>
      <c r="N114" s="11"/>
      <c r="O114" s="25"/>
      <c r="P114" s="16">
        <f t="shared" si="4"/>
        <v>0</v>
      </c>
      <c r="Q114" s="40"/>
    </row>
    <row r="115" spans="1:17" ht="12.75">
      <c r="A115" s="4" t="s">
        <v>61</v>
      </c>
      <c r="B115" s="8"/>
      <c r="C115" s="25"/>
      <c r="D115" s="11"/>
      <c r="E115" s="25"/>
      <c r="F115" s="11"/>
      <c r="G115" s="25"/>
      <c r="H115" s="11"/>
      <c r="I115" s="25"/>
      <c r="J115" s="11"/>
      <c r="K115" s="25"/>
      <c r="L115" s="11"/>
      <c r="M115" s="25"/>
      <c r="N115" s="11"/>
      <c r="O115" s="25"/>
      <c r="P115" s="16">
        <f t="shared" si="4"/>
        <v>0</v>
      </c>
      <c r="Q115" s="40"/>
    </row>
    <row r="116" spans="1:17" ht="12.75">
      <c r="A116" s="4" t="s">
        <v>62</v>
      </c>
      <c r="B116" s="8"/>
      <c r="C116" s="25"/>
      <c r="D116" s="11"/>
      <c r="E116" s="25"/>
      <c r="F116" s="11"/>
      <c r="G116" s="25"/>
      <c r="H116" s="11"/>
      <c r="I116" s="25"/>
      <c r="J116" s="11"/>
      <c r="K116" s="25"/>
      <c r="L116" s="11"/>
      <c r="M116" s="25"/>
      <c r="N116" s="11"/>
      <c r="O116" s="25"/>
      <c r="P116" s="16">
        <f t="shared" si="4"/>
        <v>0</v>
      </c>
      <c r="Q116" s="40"/>
    </row>
    <row r="117" spans="1:17" ht="12.75">
      <c r="A117" s="4" t="s">
        <v>63</v>
      </c>
      <c r="B117" s="8"/>
      <c r="C117" s="25"/>
      <c r="D117" s="11"/>
      <c r="E117" s="25"/>
      <c r="F117" s="11"/>
      <c r="G117" s="25"/>
      <c r="H117" s="11"/>
      <c r="I117" s="25"/>
      <c r="J117" s="11"/>
      <c r="K117" s="25"/>
      <c r="L117" s="11"/>
      <c r="M117" s="25"/>
      <c r="N117" s="11"/>
      <c r="O117" s="25"/>
      <c r="P117" s="16">
        <f t="shared" si="4"/>
        <v>0</v>
      </c>
      <c r="Q117" s="40"/>
    </row>
    <row r="118" spans="1:17" ht="12.75">
      <c r="A118" s="4" t="s">
        <v>64</v>
      </c>
      <c r="B118" s="8"/>
      <c r="C118" s="25"/>
      <c r="D118" s="11"/>
      <c r="E118" s="25"/>
      <c r="F118" s="11"/>
      <c r="G118" s="25"/>
      <c r="H118" s="11"/>
      <c r="I118" s="25"/>
      <c r="J118" s="11"/>
      <c r="K118" s="25"/>
      <c r="L118" s="11"/>
      <c r="M118" s="25"/>
      <c r="N118" s="11"/>
      <c r="O118" s="25"/>
      <c r="P118" s="16">
        <f t="shared" si="4"/>
        <v>0</v>
      </c>
      <c r="Q118" s="40"/>
    </row>
    <row r="119" spans="1:17" ht="12.75">
      <c r="A119" s="4" t="s">
        <v>65</v>
      </c>
      <c r="B119" s="8"/>
      <c r="C119" s="25"/>
      <c r="D119" s="11"/>
      <c r="E119" s="25"/>
      <c r="F119" s="11"/>
      <c r="G119" s="25"/>
      <c r="H119" s="11"/>
      <c r="I119" s="25"/>
      <c r="J119" s="11"/>
      <c r="K119" s="25"/>
      <c r="L119" s="11"/>
      <c r="M119" s="25"/>
      <c r="N119" s="11"/>
      <c r="O119" s="25"/>
      <c r="P119" s="16">
        <f t="shared" si="4"/>
        <v>0</v>
      </c>
      <c r="Q119" s="40"/>
    </row>
    <row r="120" spans="1:17" ht="12.75">
      <c r="A120" s="4" t="s">
        <v>176</v>
      </c>
      <c r="B120" s="8"/>
      <c r="C120" s="25"/>
      <c r="D120" s="11"/>
      <c r="E120" s="25"/>
      <c r="F120" s="11"/>
      <c r="G120" s="25"/>
      <c r="H120" s="11"/>
      <c r="I120" s="25"/>
      <c r="J120" s="11"/>
      <c r="K120" s="25"/>
      <c r="L120" s="11"/>
      <c r="M120" s="25"/>
      <c r="N120" s="11"/>
      <c r="O120" s="25"/>
      <c r="P120" s="16">
        <f t="shared" si="4"/>
        <v>0</v>
      </c>
      <c r="Q120" s="40"/>
    </row>
    <row r="121" spans="1:17" ht="12.75">
      <c r="A121" s="4" t="s">
        <v>66</v>
      </c>
      <c r="B121" s="8"/>
      <c r="C121" s="25"/>
      <c r="D121" s="11"/>
      <c r="E121" s="25"/>
      <c r="F121" s="11"/>
      <c r="G121" s="25"/>
      <c r="H121" s="11"/>
      <c r="I121" s="25"/>
      <c r="J121" s="11"/>
      <c r="K121" s="25"/>
      <c r="L121" s="11"/>
      <c r="M121" s="25"/>
      <c r="N121" s="11"/>
      <c r="O121" s="25"/>
      <c r="P121" s="16">
        <f t="shared" si="4"/>
        <v>0</v>
      </c>
      <c r="Q121" s="40"/>
    </row>
    <row r="122" spans="1:17" ht="12.75">
      <c r="A122" s="4" t="s">
        <v>67</v>
      </c>
      <c r="B122" s="8"/>
      <c r="C122" s="25"/>
      <c r="D122" s="11"/>
      <c r="E122" s="25"/>
      <c r="F122" s="11"/>
      <c r="G122" s="25"/>
      <c r="H122" s="11"/>
      <c r="I122" s="25"/>
      <c r="J122" s="11"/>
      <c r="K122" s="25"/>
      <c r="L122" s="11"/>
      <c r="M122" s="25"/>
      <c r="N122" s="11"/>
      <c r="O122" s="25"/>
      <c r="P122" s="16">
        <f t="shared" si="4"/>
        <v>0</v>
      </c>
      <c r="Q122" s="40"/>
    </row>
    <row r="123" spans="1:17" ht="12.75">
      <c r="A123" s="4" t="s">
        <v>68</v>
      </c>
      <c r="B123" s="8"/>
      <c r="C123" s="25"/>
      <c r="D123" s="11"/>
      <c r="E123" s="25"/>
      <c r="F123" s="11"/>
      <c r="G123" s="25"/>
      <c r="H123" s="11"/>
      <c r="I123" s="25"/>
      <c r="J123" s="11"/>
      <c r="K123" s="25"/>
      <c r="L123" s="11"/>
      <c r="M123" s="25"/>
      <c r="N123" s="11"/>
      <c r="O123" s="25"/>
      <c r="P123" s="16">
        <f t="shared" si="4"/>
        <v>0</v>
      </c>
      <c r="Q123" s="40"/>
    </row>
    <row r="124" spans="1:17" ht="12.75">
      <c r="A124" s="4" t="s">
        <v>69</v>
      </c>
      <c r="B124" s="8"/>
      <c r="C124" s="25"/>
      <c r="D124" s="11"/>
      <c r="E124" s="25"/>
      <c r="F124" s="11"/>
      <c r="G124" s="25"/>
      <c r="H124" s="11"/>
      <c r="I124" s="25"/>
      <c r="J124" s="11"/>
      <c r="K124" s="25"/>
      <c r="L124" s="11"/>
      <c r="M124" s="25"/>
      <c r="N124" s="11"/>
      <c r="O124" s="25"/>
      <c r="P124" s="16">
        <f t="shared" si="4"/>
        <v>0</v>
      </c>
      <c r="Q124" s="40"/>
    </row>
    <row r="125" spans="1:17" ht="12.75">
      <c r="A125" s="4" t="s">
        <v>70</v>
      </c>
      <c r="B125" s="8"/>
      <c r="C125" s="25"/>
      <c r="D125" s="11"/>
      <c r="E125" s="25"/>
      <c r="F125" s="11"/>
      <c r="G125" s="25"/>
      <c r="H125" s="11"/>
      <c r="I125" s="25"/>
      <c r="J125" s="11"/>
      <c r="K125" s="25"/>
      <c r="L125" s="11"/>
      <c r="M125" s="25"/>
      <c r="N125" s="11"/>
      <c r="O125" s="25"/>
      <c r="P125" s="16">
        <f t="shared" si="4"/>
        <v>0</v>
      </c>
      <c r="Q125" s="40"/>
    </row>
    <row r="126" spans="1:17" ht="12.75">
      <c r="A126" s="4" t="s">
        <v>71</v>
      </c>
      <c r="B126" s="8"/>
      <c r="C126" s="25"/>
      <c r="D126" s="11"/>
      <c r="E126" s="25"/>
      <c r="F126" s="11"/>
      <c r="G126" s="25"/>
      <c r="H126" s="11"/>
      <c r="I126" s="25"/>
      <c r="J126" s="11"/>
      <c r="K126" s="25"/>
      <c r="L126" s="11"/>
      <c r="M126" s="25"/>
      <c r="N126" s="11"/>
      <c r="O126" s="25"/>
      <c r="P126" s="16">
        <f t="shared" si="4"/>
        <v>0</v>
      </c>
      <c r="Q126" s="40"/>
    </row>
    <row r="127" spans="1:17" ht="12.75">
      <c r="A127" s="4" t="s">
        <v>72</v>
      </c>
      <c r="B127" s="8"/>
      <c r="C127" s="25"/>
      <c r="D127" s="11"/>
      <c r="E127" s="25"/>
      <c r="F127" s="11"/>
      <c r="G127" s="25"/>
      <c r="H127" s="11"/>
      <c r="I127" s="25"/>
      <c r="J127" s="11"/>
      <c r="K127" s="25"/>
      <c r="L127" s="11"/>
      <c r="M127" s="25"/>
      <c r="N127" s="11"/>
      <c r="O127" s="25"/>
      <c r="P127" s="16">
        <f t="shared" si="4"/>
        <v>0</v>
      </c>
      <c r="Q127" s="40"/>
    </row>
    <row r="128" spans="1:17" ht="12.75">
      <c r="A128" s="4" t="s">
        <v>73</v>
      </c>
      <c r="B128" s="8"/>
      <c r="C128" s="25"/>
      <c r="D128" s="11"/>
      <c r="E128" s="25"/>
      <c r="F128" s="11"/>
      <c r="G128" s="25"/>
      <c r="H128" s="11"/>
      <c r="I128" s="25"/>
      <c r="J128" s="11"/>
      <c r="K128" s="25"/>
      <c r="L128" s="11"/>
      <c r="M128" s="25"/>
      <c r="N128" s="11"/>
      <c r="O128" s="25"/>
      <c r="P128" s="16">
        <f t="shared" si="4"/>
        <v>0</v>
      </c>
      <c r="Q128" s="40"/>
    </row>
    <row r="129" spans="1:17" ht="12.75">
      <c r="A129" s="4" t="s">
        <v>74</v>
      </c>
      <c r="B129" s="8"/>
      <c r="C129" s="25"/>
      <c r="D129" s="11"/>
      <c r="E129" s="25"/>
      <c r="F129" s="11"/>
      <c r="G129" s="25"/>
      <c r="H129" s="11"/>
      <c r="I129" s="25"/>
      <c r="J129" s="11"/>
      <c r="K129" s="25"/>
      <c r="L129" s="11"/>
      <c r="M129" s="25"/>
      <c r="N129" s="11"/>
      <c r="O129" s="25"/>
      <c r="P129" s="16">
        <f t="shared" si="4"/>
        <v>0</v>
      </c>
      <c r="Q129" s="40"/>
    </row>
    <row r="130" spans="1:17" ht="12.75">
      <c r="A130" s="4" t="s">
        <v>75</v>
      </c>
      <c r="B130" s="8"/>
      <c r="C130" s="25"/>
      <c r="D130" s="11"/>
      <c r="E130" s="25"/>
      <c r="F130" s="11"/>
      <c r="G130" s="25"/>
      <c r="H130" s="11"/>
      <c r="I130" s="25"/>
      <c r="J130" s="11"/>
      <c r="K130" s="25"/>
      <c r="L130" s="11"/>
      <c r="M130" s="25"/>
      <c r="N130" s="11"/>
      <c r="O130" s="25"/>
      <c r="P130" s="16">
        <f t="shared" si="4"/>
        <v>0</v>
      </c>
      <c r="Q130" s="40"/>
    </row>
    <row r="131" spans="1:17" ht="12.75">
      <c r="A131" s="4" t="s">
        <v>76</v>
      </c>
      <c r="B131" s="8"/>
      <c r="C131" s="25"/>
      <c r="D131" s="11"/>
      <c r="E131" s="25"/>
      <c r="F131" s="11"/>
      <c r="G131" s="25"/>
      <c r="H131" s="11"/>
      <c r="I131" s="25"/>
      <c r="J131" s="11"/>
      <c r="K131" s="25"/>
      <c r="L131" s="11"/>
      <c r="M131" s="25"/>
      <c r="N131" s="11"/>
      <c r="O131" s="25"/>
      <c r="P131" s="16">
        <f t="shared" si="4"/>
        <v>0</v>
      </c>
      <c r="Q131" s="40"/>
    </row>
    <row r="132" spans="1:17" ht="12.75">
      <c r="A132" s="4" t="s">
        <v>77</v>
      </c>
      <c r="B132" s="8"/>
      <c r="C132" s="25"/>
      <c r="D132" s="11"/>
      <c r="E132" s="25"/>
      <c r="F132" s="11"/>
      <c r="G132" s="25"/>
      <c r="H132" s="11"/>
      <c r="I132" s="25"/>
      <c r="J132" s="11"/>
      <c r="K132" s="25"/>
      <c r="L132" s="11"/>
      <c r="M132" s="25"/>
      <c r="N132" s="11"/>
      <c r="O132" s="25"/>
      <c r="P132" s="16">
        <f t="shared" si="4"/>
        <v>0</v>
      </c>
      <c r="Q132" s="40"/>
    </row>
    <row r="133" spans="1:17" ht="12.75">
      <c r="A133" s="4" t="s">
        <v>78</v>
      </c>
      <c r="B133" s="8"/>
      <c r="C133" s="25"/>
      <c r="D133" s="11"/>
      <c r="E133" s="25"/>
      <c r="F133" s="11"/>
      <c r="G133" s="25"/>
      <c r="H133" s="11"/>
      <c r="I133" s="25"/>
      <c r="J133" s="11"/>
      <c r="K133" s="25"/>
      <c r="L133" s="11"/>
      <c r="M133" s="25"/>
      <c r="N133" s="11"/>
      <c r="O133" s="25"/>
      <c r="P133" s="16">
        <f t="shared" si="4"/>
        <v>0</v>
      </c>
      <c r="Q133" s="40"/>
    </row>
    <row r="134" spans="1:17" ht="12.75">
      <c r="A134" s="4" t="s">
        <v>79</v>
      </c>
      <c r="B134" s="8"/>
      <c r="C134" s="25"/>
      <c r="D134" s="11"/>
      <c r="E134" s="25"/>
      <c r="F134" s="11"/>
      <c r="G134" s="25"/>
      <c r="H134" s="11"/>
      <c r="I134" s="25"/>
      <c r="J134" s="11"/>
      <c r="K134" s="25"/>
      <c r="L134" s="11"/>
      <c r="M134" s="25"/>
      <c r="N134" s="11"/>
      <c r="O134" s="25"/>
      <c r="P134" s="16">
        <f aca="true" t="shared" si="5" ref="P134:P197">SUM(B134:O134)</f>
        <v>0</v>
      </c>
      <c r="Q134" s="40"/>
    </row>
    <row r="135" spans="1:17" ht="12.75">
      <c r="A135" s="4" t="s">
        <v>80</v>
      </c>
      <c r="B135" s="8"/>
      <c r="C135" s="25"/>
      <c r="D135" s="11"/>
      <c r="E135" s="25"/>
      <c r="F135" s="11"/>
      <c r="G135" s="25"/>
      <c r="H135" s="11"/>
      <c r="I135" s="25"/>
      <c r="J135" s="11"/>
      <c r="K135" s="25"/>
      <c r="L135" s="11"/>
      <c r="M135" s="25"/>
      <c r="N135" s="11"/>
      <c r="O135" s="25"/>
      <c r="P135" s="16">
        <f t="shared" si="5"/>
        <v>0</v>
      </c>
      <c r="Q135" s="40"/>
    </row>
    <row r="136" spans="1:17" ht="12.75">
      <c r="A136" s="4" t="s">
        <v>81</v>
      </c>
      <c r="B136" s="8"/>
      <c r="C136" s="25"/>
      <c r="D136" s="11"/>
      <c r="E136" s="25"/>
      <c r="F136" s="11"/>
      <c r="G136" s="25"/>
      <c r="H136" s="11"/>
      <c r="I136" s="25"/>
      <c r="J136" s="11"/>
      <c r="K136" s="25"/>
      <c r="L136" s="11"/>
      <c r="M136" s="25"/>
      <c r="N136" s="11"/>
      <c r="O136" s="25"/>
      <c r="P136" s="16">
        <f t="shared" si="5"/>
        <v>0</v>
      </c>
      <c r="Q136" s="40"/>
    </row>
    <row r="137" spans="1:17" ht="12.75">
      <c r="A137" s="4" t="s">
        <v>82</v>
      </c>
      <c r="B137" s="8"/>
      <c r="C137" s="25"/>
      <c r="D137" s="11"/>
      <c r="E137" s="25"/>
      <c r="F137" s="11"/>
      <c r="G137" s="25"/>
      <c r="H137" s="11"/>
      <c r="I137" s="25"/>
      <c r="J137" s="11"/>
      <c r="K137" s="25"/>
      <c r="L137" s="11"/>
      <c r="M137" s="25"/>
      <c r="N137" s="11"/>
      <c r="O137" s="25"/>
      <c r="P137" s="16">
        <f t="shared" si="5"/>
        <v>0</v>
      </c>
      <c r="Q137" s="40"/>
    </row>
    <row r="138" spans="1:17" ht="12.75">
      <c r="A138" s="4" t="s">
        <v>83</v>
      </c>
      <c r="B138" s="8"/>
      <c r="C138" s="25"/>
      <c r="D138" s="11"/>
      <c r="E138" s="25"/>
      <c r="F138" s="11"/>
      <c r="G138" s="25"/>
      <c r="H138" s="11"/>
      <c r="I138" s="25"/>
      <c r="J138" s="11"/>
      <c r="K138" s="25"/>
      <c r="L138" s="11"/>
      <c r="M138" s="25"/>
      <c r="N138" s="11"/>
      <c r="O138" s="25"/>
      <c r="P138" s="16">
        <f t="shared" si="5"/>
        <v>0</v>
      </c>
      <c r="Q138" s="40"/>
    </row>
    <row r="139" spans="1:17" ht="12.75">
      <c r="A139" s="4" t="s">
        <v>84</v>
      </c>
      <c r="B139" s="8"/>
      <c r="C139" s="25"/>
      <c r="D139" s="11"/>
      <c r="E139" s="25"/>
      <c r="F139" s="11"/>
      <c r="G139" s="25"/>
      <c r="H139" s="11"/>
      <c r="I139" s="25"/>
      <c r="J139" s="11"/>
      <c r="K139" s="25"/>
      <c r="L139" s="11"/>
      <c r="M139" s="25"/>
      <c r="N139" s="11"/>
      <c r="O139" s="25"/>
      <c r="P139" s="16">
        <f t="shared" si="5"/>
        <v>0</v>
      </c>
      <c r="Q139" s="40"/>
    </row>
    <row r="140" spans="1:17" ht="12.75">
      <c r="A140" s="4" t="s">
        <v>85</v>
      </c>
      <c r="B140" s="8"/>
      <c r="C140" s="25"/>
      <c r="D140" s="11"/>
      <c r="E140" s="25"/>
      <c r="F140" s="11"/>
      <c r="G140" s="25"/>
      <c r="H140" s="11"/>
      <c r="I140" s="25"/>
      <c r="J140" s="11"/>
      <c r="K140" s="25"/>
      <c r="L140" s="11"/>
      <c r="M140" s="25"/>
      <c r="N140" s="11"/>
      <c r="O140" s="25"/>
      <c r="P140" s="16">
        <f t="shared" si="5"/>
        <v>0</v>
      </c>
      <c r="Q140" s="40"/>
    </row>
    <row r="141" spans="1:17" ht="12.75">
      <c r="A141" s="4" t="s">
        <v>86</v>
      </c>
      <c r="B141" s="8"/>
      <c r="C141" s="25"/>
      <c r="D141" s="11"/>
      <c r="E141" s="25"/>
      <c r="F141" s="11"/>
      <c r="G141" s="25"/>
      <c r="H141" s="11"/>
      <c r="I141" s="25"/>
      <c r="J141" s="11"/>
      <c r="K141" s="25"/>
      <c r="L141" s="11"/>
      <c r="M141" s="25"/>
      <c r="N141" s="11"/>
      <c r="O141" s="25"/>
      <c r="P141" s="16">
        <f t="shared" si="5"/>
        <v>0</v>
      </c>
      <c r="Q141" s="40"/>
    </row>
    <row r="142" spans="1:17" ht="12.75">
      <c r="A142" s="4" t="s">
        <v>87</v>
      </c>
      <c r="B142" s="8"/>
      <c r="C142" s="25"/>
      <c r="D142" s="11"/>
      <c r="E142" s="25"/>
      <c r="F142" s="11"/>
      <c r="G142" s="25"/>
      <c r="H142" s="11"/>
      <c r="I142" s="25"/>
      <c r="J142" s="11"/>
      <c r="K142" s="25"/>
      <c r="L142" s="11"/>
      <c r="M142" s="25"/>
      <c r="N142" s="11"/>
      <c r="O142" s="25"/>
      <c r="P142" s="16">
        <f t="shared" si="5"/>
        <v>0</v>
      </c>
      <c r="Q142" s="40"/>
    </row>
    <row r="143" spans="1:17" ht="12.75">
      <c r="A143" s="4" t="s">
        <v>88</v>
      </c>
      <c r="B143" s="8"/>
      <c r="C143" s="25"/>
      <c r="D143" s="11"/>
      <c r="E143" s="25"/>
      <c r="F143" s="11"/>
      <c r="G143" s="25"/>
      <c r="H143" s="11"/>
      <c r="I143" s="25"/>
      <c r="J143" s="11"/>
      <c r="K143" s="25"/>
      <c r="L143" s="11"/>
      <c r="M143" s="25"/>
      <c r="N143" s="11"/>
      <c r="O143" s="25"/>
      <c r="P143" s="16">
        <f t="shared" si="5"/>
        <v>0</v>
      </c>
      <c r="Q143" s="40"/>
    </row>
    <row r="144" spans="1:17" ht="12.75">
      <c r="A144" s="4" t="s">
        <v>89</v>
      </c>
      <c r="B144" s="8"/>
      <c r="C144" s="25"/>
      <c r="D144" s="11"/>
      <c r="E144" s="25"/>
      <c r="F144" s="11"/>
      <c r="G144" s="25"/>
      <c r="H144" s="11"/>
      <c r="I144" s="25"/>
      <c r="J144" s="11"/>
      <c r="K144" s="25"/>
      <c r="L144" s="11"/>
      <c r="M144" s="25"/>
      <c r="N144" s="11"/>
      <c r="O144" s="25"/>
      <c r="P144" s="16">
        <f t="shared" si="5"/>
        <v>0</v>
      </c>
      <c r="Q144" s="40"/>
    </row>
    <row r="145" spans="1:17" ht="12.75">
      <c r="A145" s="4" t="s">
        <v>90</v>
      </c>
      <c r="B145" s="8"/>
      <c r="C145" s="25"/>
      <c r="D145" s="11"/>
      <c r="E145" s="25"/>
      <c r="F145" s="11"/>
      <c r="G145" s="25"/>
      <c r="H145" s="11"/>
      <c r="I145" s="25"/>
      <c r="J145" s="11"/>
      <c r="K145" s="25"/>
      <c r="L145" s="11"/>
      <c r="M145" s="25"/>
      <c r="N145" s="11"/>
      <c r="O145" s="25"/>
      <c r="P145" s="16">
        <f t="shared" si="5"/>
        <v>0</v>
      </c>
      <c r="Q145" s="40"/>
    </row>
    <row r="146" spans="1:17" ht="12.75">
      <c r="A146" s="4" t="s">
        <v>91</v>
      </c>
      <c r="B146" s="8"/>
      <c r="C146" s="25"/>
      <c r="D146" s="11"/>
      <c r="E146" s="25"/>
      <c r="F146" s="11"/>
      <c r="G146" s="25"/>
      <c r="H146" s="11"/>
      <c r="I146" s="25"/>
      <c r="J146" s="11"/>
      <c r="K146" s="25"/>
      <c r="L146" s="11"/>
      <c r="M146" s="25"/>
      <c r="N146" s="11"/>
      <c r="O146" s="25"/>
      <c r="P146" s="16">
        <f t="shared" si="5"/>
        <v>0</v>
      </c>
      <c r="Q146" s="40"/>
    </row>
    <row r="147" spans="1:17" ht="12.75">
      <c r="A147" s="4" t="s">
        <v>92</v>
      </c>
      <c r="B147" s="8"/>
      <c r="C147" s="25"/>
      <c r="D147" s="11"/>
      <c r="E147" s="25"/>
      <c r="F147" s="11"/>
      <c r="G147" s="25"/>
      <c r="H147" s="11"/>
      <c r="I147" s="25"/>
      <c r="J147" s="11"/>
      <c r="K147" s="25"/>
      <c r="L147" s="11"/>
      <c r="M147" s="25"/>
      <c r="N147" s="11"/>
      <c r="O147" s="25"/>
      <c r="P147" s="16">
        <f t="shared" si="5"/>
        <v>0</v>
      </c>
      <c r="Q147" s="40"/>
    </row>
    <row r="148" spans="1:17" ht="12.75">
      <c r="A148" s="4" t="s">
        <v>93</v>
      </c>
      <c r="B148" s="8"/>
      <c r="C148" s="25"/>
      <c r="D148" s="11"/>
      <c r="E148" s="25"/>
      <c r="F148" s="11"/>
      <c r="G148" s="25"/>
      <c r="H148" s="11"/>
      <c r="I148" s="25"/>
      <c r="J148" s="11"/>
      <c r="K148" s="25"/>
      <c r="L148" s="11"/>
      <c r="M148" s="25"/>
      <c r="N148" s="11"/>
      <c r="O148" s="25"/>
      <c r="P148" s="16">
        <f t="shared" si="5"/>
        <v>0</v>
      </c>
      <c r="Q148" s="40"/>
    </row>
    <row r="149" spans="1:17" ht="12.75">
      <c r="A149" s="4" t="s">
        <v>94</v>
      </c>
      <c r="B149" s="8"/>
      <c r="C149" s="25"/>
      <c r="D149" s="11"/>
      <c r="E149" s="25"/>
      <c r="F149" s="11"/>
      <c r="G149" s="25"/>
      <c r="H149" s="11"/>
      <c r="I149" s="25"/>
      <c r="J149" s="11"/>
      <c r="K149" s="25"/>
      <c r="L149" s="11"/>
      <c r="M149" s="25"/>
      <c r="N149" s="11"/>
      <c r="O149" s="25"/>
      <c r="P149" s="16">
        <f t="shared" si="5"/>
        <v>0</v>
      </c>
      <c r="Q149" s="40"/>
    </row>
    <row r="150" spans="1:17" ht="12.75">
      <c r="A150" s="4" t="s">
        <v>95</v>
      </c>
      <c r="B150" s="8"/>
      <c r="C150" s="25"/>
      <c r="D150" s="11"/>
      <c r="E150" s="25"/>
      <c r="F150" s="11"/>
      <c r="G150" s="25"/>
      <c r="H150" s="11"/>
      <c r="I150" s="25"/>
      <c r="J150" s="11"/>
      <c r="K150" s="25"/>
      <c r="L150" s="11"/>
      <c r="M150" s="25"/>
      <c r="N150" s="11"/>
      <c r="O150" s="25"/>
      <c r="P150" s="16">
        <f t="shared" si="5"/>
        <v>0</v>
      </c>
      <c r="Q150" s="40"/>
    </row>
    <row r="151" spans="1:17" ht="12.75">
      <c r="A151" s="4" t="s">
        <v>96</v>
      </c>
      <c r="B151" s="8"/>
      <c r="C151" s="25"/>
      <c r="D151" s="11"/>
      <c r="E151" s="25"/>
      <c r="F151" s="11"/>
      <c r="G151" s="25"/>
      <c r="H151" s="11"/>
      <c r="I151" s="25"/>
      <c r="J151" s="11"/>
      <c r="K151" s="25"/>
      <c r="L151" s="11"/>
      <c r="M151" s="25"/>
      <c r="N151" s="11"/>
      <c r="O151" s="25"/>
      <c r="P151" s="16">
        <f t="shared" si="5"/>
        <v>0</v>
      </c>
      <c r="Q151" s="40"/>
    </row>
    <row r="152" spans="1:17" ht="12.75">
      <c r="A152" s="4" t="s">
        <v>97</v>
      </c>
      <c r="B152" s="8"/>
      <c r="C152" s="25"/>
      <c r="D152" s="11"/>
      <c r="E152" s="25"/>
      <c r="F152" s="11"/>
      <c r="G152" s="25"/>
      <c r="H152" s="11"/>
      <c r="I152" s="25"/>
      <c r="J152" s="11"/>
      <c r="K152" s="25"/>
      <c r="L152" s="11"/>
      <c r="M152" s="25"/>
      <c r="N152" s="11"/>
      <c r="O152" s="25"/>
      <c r="P152" s="16">
        <f t="shared" si="5"/>
        <v>0</v>
      </c>
      <c r="Q152" s="40"/>
    </row>
    <row r="153" spans="1:17" ht="12.75">
      <c r="A153" s="4" t="s">
        <v>98</v>
      </c>
      <c r="B153" s="8"/>
      <c r="C153" s="25"/>
      <c r="D153" s="11"/>
      <c r="E153" s="25"/>
      <c r="F153" s="11"/>
      <c r="G153" s="25"/>
      <c r="H153" s="11"/>
      <c r="I153" s="25"/>
      <c r="J153" s="11"/>
      <c r="K153" s="25"/>
      <c r="L153" s="11"/>
      <c r="M153" s="25"/>
      <c r="N153" s="11"/>
      <c r="O153" s="25"/>
      <c r="P153" s="16">
        <f t="shared" si="5"/>
        <v>0</v>
      </c>
      <c r="Q153" s="40"/>
    </row>
    <row r="154" spans="1:17" ht="12.75">
      <c r="A154" s="4" t="s">
        <v>99</v>
      </c>
      <c r="B154" s="8"/>
      <c r="C154" s="25"/>
      <c r="D154" s="11"/>
      <c r="E154" s="25"/>
      <c r="F154" s="11"/>
      <c r="G154" s="25"/>
      <c r="H154" s="11"/>
      <c r="I154" s="25"/>
      <c r="J154" s="11"/>
      <c r="K154" s="25"/>
      <c r="L154" s="11"/>
      <c r="M154" s="25"/>
      <c r="N154" s="11"/>
      <c r="O154" s="25"/>
      <c r="P154" s="16">
        <f t="shared" si="5"/>
        <v>0</v>
      </c>
      <c r="Q154" s="40"/>
    </row>
    <row r="155" spans="1:17" ht="12.75">
      <c r="A155" s="4" t="s">
        <v>1</v>
      </c>
      <c r="B155" s="8"/>
      <c r="C155" s="25"/>
      <c r="D155" s="11"/>
      <c r="E155" s="25"/>
      <c r="F155" s="11"/>
      <c r="G155" s="25"/>
      <c r="H155" s="11"/>
      <c r="I155" s="25"/>
      <c r="J155" s="11"/>
      <c r="K155" s="25"/>
      <c r="L155" s="11"/>
      <c r="M155" s="25"/>
      <c r="N155" s="11"/>
      <c r="O155" s="25"/>
      <c r="P155" s="16">
        <f t="shared" si="5"/>
        <v>0</v>
      </c>
      <c r="Q155" s="40"/>
    </row>
    <row r="156" spans="1:17" ht="12.75">
      <c r="A156" s="4" t="s">
        <v>2</v>
      </c>
      <c r="B156" s="8"/>
      <c r="C156" s="25"/>
      <c r="D156" s="11"/>
      <c r="E156" s="25"/>
      <c r="F156" s="11"/>
      <c r="G156" s="25"/>
      <c r="H156" s="11"/>
      <c r="I156" s="25"/>
      <c r="J156" s="11"/>
      <c r="K156" s="25"/>
      <c r="L156" s="11"/>
      <c r="M156" s="25"/>
      <c r="N156" s="11"/>
      <c r="O156" s="25"/>
      <c r="P156" s="16">
        <f t="shared" si="5"/>
        <v>0</v>
      </c>
      <c r="Q156" s="40"/>
    </row>
    <row r="157" spans="1:17" ht="12.75">
      <c r="A157" s="4" t="s">
        <v>3</v>
      </c>
      <c r="B157" s="8"/>
      <c r="C157" s="25"/>
      <c r="D157" s="11"/>
      <c r="E157" s="25"/>
      <c r="F157" s="11"/>
      <c r="G157" s="25"/>
      <c r="H157" s="11"/>
      <c r="I157" s="25"/>
      <c r="J157" s="11"/>
      <c r="K157" s="25"/>
      <c r="L157" s="11"/>
      <c r="M157" s="25"/>
      <c r="N157" s="11"/>
      <c r="O157" s="25"/>
      <c r="P157" s="16">
        <f t="shared" si="5"/>
        <v>0</v>
      </c>
      <c r="Q157" s="40"/>
    </row>
    <row r="158" spans="1:17" ht="12.75">
      <c r="A158" s="4" t="s">
        <v>4</v>
      </c>
      <c r="B158" s="8"/>
      <c r="C158" s="25"/>
      <c r="D158" s="11"/>
      <c r="E158" s="25"/>
      <c r="F158" s="11"/>
      <c r="G158" s="25"/>
      <c r="H158" s="11"/>
      <c r="I158" s="25"/>
      <c r="J158" s="11"/>
      <c r="K158" s="25"/>
      <c r="L158" s="11"/>
      <c r="M158" s="25"/>
      <c r="N158" s="11"/>
      <c r="O158" s="25"/>
      <c r="P158" s="16">
        <f t="shared" si="5"/>
        <v>0</v>
      </c>
      <c r="Q158" s="40"/>
    </row>
    <row r="159" spans="1:17" ht="12.75">
      <c r="A159" s="4" t="s">
        <v>5</v>
      </c>
      <c r="B159" s="8"/>
      <c r="C159" s="25"/>
      <c r="D159" s="11"/>
      <c r="E159" s="25"/>
      <c r="F159" s="11"/>
      <c r="G159" s="25"/>
      <c r="H159" s="11"/>
      <c r="I159" s="25"/>
      <c r="J159" s="11"/>
      <c r="K159" s="25"/>
      <c r="L159" s="11"/>
      <c r="M159" s="25"/>
      <c r="N159" s="11"/>
      <c r="O159" s="25"/>
      <c r="P159" s="16">
        <f t="shared" si="5"/>
        <v>0</v>
      </c>
      <c r="Q159" s="40"/>
    </row>
    <row r="160" spans="1:17" ht="12.75">
      <c r="A160" s="4" t="s">
        <v>6</v>
      </c>
      <c r="B160" s="8"/>
      <c r="C160" s="25"/>
      <c r="D160" s="11"/>
      <c r="E160" s="25"/>
      <c r="F160" s="11"/>
      <c r="G160" s="25"/>
      <c r="H160" s="11"/>
      <c r="I160" s="25"/>
      <c r="J160" s="11"/>
      <c r="K160" s="25"/>
      <c r="L160" s="11"/>
      <c r="M160" s="25"/>
      <c r="N160" s="11"/>
      <c r="O160" s="25"/>
      <c r="P160" s="16">
        <f t="shared" si="5"/>
        <v>0</v>
      </c>
      <c r="Q160" s="40"/>
    </row>
    <row r="161" spans="1:17" ht="12.75">
      <c r="A161" s="4" t="s">
        <v>7</v>
      </c>
      <c r="B161" s="8"/>
      <c r="C161" s="25"/>
      <c r="D161" s="11"/>
      <c r="E161" s="25"/>
      <c r="F161" s="11"/>
      <c r="G161" s="25"/>
      <c r="H161" s="11"/>
      <c r="I161" s="25"/>
      <c r="J161" s="11"/>
      <c r="K161" s="25"/>
      <c r="L161" s="11"/>
      <c r="M161" s="25"/>
      <c r="N161" s="11"/>
      <c r="O161" s="25"/>
      <c r="P161" s="16">
        <f t="shared" si="5"/>
        <v>0</v>
      </c>
      <c r="Q161" s="40"/>
    </row>
    <row r="162" spans="1:17" ht="12.75">
      <c r="A162" s="4" t="s">
        <v>8</v>
      </c>
      <c r="B162" s="8"/>
      <c r="C162" s="25"/>
      <c r="D162" s="11"/>
      <c r="E162" s="25"/>
      <c r="F162" s="11"/>
      <c r="G162" s="25"/>
      <c r="H162" s="11"/>
      <c r="I162" s="25"/>
      <c r="J162" s="11"/>
      <c r="K162" s="25"/>
      <c r="L162" s="11"/>
      <c r="M162" s="25"/>
      <c r="N162" s="11"/>
      <c r="O162" s="25"/>
      <c r="P162" s="16">
        <f t="shared" si="5"/>
        <v>0</v>
      </c>
      <c r="Q162" s="40"/>
    </row>
    <row r="163" spans="1:17" ht="12.75">
      <c r="A163" s="4" t="s">
        <v>9</v>
      </c>
      <c r="B163" s="8"/>
      <c r="C163" s="25"/>
      <c r="D163" s="11"/>
      <c r="E163" s="25"/>
      <c r="F163" s="11"/>
      <c r="G163" s="25"/>
      <c r="H163" s="11"/>
      <c r="I163" s="25"/>
      <c r="J163" s="11"/>
      <c r="K163" s="25"/>
      <c r="L163" s="11"/>
      <c r="M163" s="25"/>
      <c r="N163" s="11"/>
      <c r="O163" s="25"/>
      <c r="P163" s="16">
        <f t="shared" si="5"/>
        <v>0</v>
      </c>
      <c r="Q163" s="40"/>
    </row>
    <row r="164" spans="1:17" ht="12.75">
      <c r="A164" s="4" t="s">
        <v>10</v>
      </c>
      <c r="B164" s="8"/>
      <c r="C164" s="25"/>
      <c r="D164" s="11"/>
      <c r="E164" s="25"/>
      <c r="F164" s="11"/>
      <c r="G164" s="25"/>
      <c r="H164" s="11"/>
      <c r="I164" s="25"/>
      <c r="J164" s="11"/>
      <c r="K164" s="25"/>
      <c r="L164" s="11"/>
      <c r="M164" s="25"/>
      <c r="N164" s="11"/>
      <c r="O164" s="25"/>
      <c r="P164" s="16">
        <f t="shared" si="5"/>
        <v>0</v>
      </c>
      <c r="Q164" s="40"/>
    </row>
    <row r="165" spans="1:17" ht="12.75">
      <c r="A165" s="4" t="s">
        <v>100</v>
      </c>
      <c r="B165" s="8"/>
      <c r="C165" s="25"/>
      <c r="D165" s="11"/>
      <c r="E165" s="25"/>
      <c r="F165" s="11"/>
      <c r="G165" s="25"/>
      <c r="H165" s="11"/>
      <c r="I165" s="25"/>
      <c r="J165" s="11"/>
      <c r="K165" s="25"/>
      <c r="L165" s="11"/>
      <c r="M165" s="25"/>
      <c r="N165" s="11"/>
      <c r="O165" s="25"/>
      <c r="P165" s="16">
        <f t="shared" si="5"/>
        <v>0</v>
      </c>
      <c r="Q165" s="40"/>
    </row>
    <row r="166" spans="1:17" ht="12.75">
      <c r="A166" s="4" t="s">
        <v>101</v>
      </c>
      <c r="B166" s="8"/>
      <c r="C166" s="25"/>
      <c r="D166" s="11"/>
      <c r="E166" s="25"/>
      <c r="F166" s="11"/>
      <c r="G166" s="25"/>
      <c r="H166" s="11"/>
      <c r="I166" s="25"/>
      <c r="J166" s="11"/>
      <c r="K166" s="25"/>
      <c r="L166" s="11"/>
      <c r="M166" s="25"/>
      <c r="N166" s="11"/>
      <c r="O166" s="25"/>
      <c r="P166" s="16">
        <f t="shared" si="5"/>
        <v>0</v>
      </c>
      <c r="Q166" s="40"/>
    </row>
    <row r="167" spans="1:17" ht="12.75">
      <c r="A167" s="4" t="s">
        <v>102</v>
      </c>
      <c r="B167" s="8"/>
      <c r="C167" s="25"/>
      <c r="D167" s="11"/>
      <c r="E167" s="25"/>
      <c r="F167" s="11"/>
      <c r="G167" s="25"/>
      <c r="H167" s="11"/>
      <c r="I167" s="25"/>
      <c r="J167" s="11"/>
      <c r="K167" s="25"/>
      <c r="L167" s="11"/>
      <c r="M167" s="25"/>
      <c r="N167" s="11"/>
      <c r="O167" s="25"/>
      <c r="P167" s="16">
        <f t="shared" si="5"/>
        <v>0</v>
      </c>
      <c r="Q167" s="40"/>
    </row>
    <row r="168" spans="1:17" ht="12.75">
      <c r="A168" s="4" t="s">
        <v>103</v>
      </c>
      <c r="B168" s="8"/>
      <c r="C168" s="25"/>
      <c r="D168" s="11"/>
      <c r="E168" s="25"/>
      <c r="F168" s="11"/>
      <c r="G168" s="25"/>
      <c r="H168" s="11"/>
      <c r="I168" s="25"/>
      <c r="J168" s="11"/>
      <c r="K168" s="25"/>
      <c r="L168" s="11"/>
      <c r="M168" s="25"/>
      <c r="N168" s="11"/>
      <c r="O168" s="25"/>
      <c r="P168" s="16">
        <f t="shared" si="5"/>
        <v>0</v>
      </c>
      <c r="Q168" s="40"/>
    </row>
    <row r="169" spans="1:17" ht="12.75">
      <c r="A169" s="4" t="s">
        <v>104</v>
      </c>
      <c r="B169" s="8"/>
      <c r="C169" s="25"/>
      <c r="D169" s="11"/>
      <c r="E169" s="25"/>
      <c r="F169" s="11"/>
      <c r="G169" s="25"/>
      <c r="H169" s="11"/>
      <c r="I169" s="25"/>
      <c r="J169" s="11"/>
      <c r="K169" s="25"/>
      <c r="L169" s="11"/>
      <c r="M169" s="25"/>
      <c r="N169" s="11"/>
      <c r="O169" s="25"/>
      <c r="P169" s="16">
        <f t="shared" si="5"/>
        <v>0</v>
      </c>
      <c r="Q169" s="40"/>
    </row>
    <row r="170" spans="1:17" ht="12.75">
      <c r="A170" s="4" t="s">
        <v>105</v>
      </c>
      <c r="B170" s="8"/>
      <c r="C170" s="25"/>
      <c r="D170" s="11"/>
      <c r="E170" s="25"/>
      <c r="F170" s="11"/>
      <c r="G170" s="25"/>
      <c r="H170" s="11"/>
      <c r="I170" s="25"/>
      <c r="J170" s="11"/>
      <c r="K170" s="25"/>
      <c r="L170" s="11"/>
      <c r="M170" s="25"/>
      <c r="N170" s="11"/>
      <c r="O170" s="25"/>
      <c r="P170" s="16">
        <f t="shared" si="5"/>
        <v>0</v>
      </c>
      <c r="Q170" s="40"/>
    </row>
    <row r="171" spans="1:17" ht="12.75">
      <c r="A171" s="4" t="s">
        <v>106</v>
      </c>
      <c r="B171" s="8"/>
      <c r="C171" s="25"/>
      <c r="D171" s="11"/>
      <c r="E171" s="25"/>
      <c r="F171" s="11"/>
      <c r="G171" s="25"/>
      <c r="H171" s="11"/>
      <c r="I171" s="25"/>
      <c r="J171" s="11"/>
      <c r="K171" s="25"/>
      <c r="L171" s="11"/>
      <c r="M171" s="25"/>
      <c r="N171" s="11"/>
      <c r="O171" s="25"/>
      <c r="P171" s="16">
        <f t="shared" si="5"/>
        <v>0</v>
      </c>
      <c r="Q171" s="40"/>
    </row>
    <row r="172" spans="1:17" ht="12.75">
      <c r="A172" s="4" t="s">
        <v>107</v>
      </c>
      <c r="B172" s="8"/>
      <c r="C172" s="25"/>
      <c r="D172" s="11"/>
      <c r="E172" s="25"/>
      <c r="F172" s="11"/>
      <c r="G172" s="25"/>
      <c r="H172" s="11"/>
      <c r="I172" s="25"/>
      <c r="J172" s="11"/>
      <c r="K172" s="25"/>
      <c r="L172" s="11"/>
      <c r="M172" s="25"/>
      <c r="N172" s="11"/>
      <c r="O172" s="25"/>
      <c r="P172" s="16">
        <f t="shared" si="5"/>
        <v>0</v>
      </c>
      <c r="Q172" s="40"/>
    </row>
    <row r="173" spans="1:17" ht="12.75">
      <c r="A173" s="4" t="s">
        <v>108</v>
      </c>
      <c r="B173" s="8"/>
      <c r="C173" s="25"/>
      <c r="D173" s="11"/>
      <c r="E173" s="25"/>
      <c r="F173" s="11"/>
      <c r="G173" s="25"/>
      <c r="H173" s="11"/>
      <c r="I173" s="25"/>
      <c r="J173" s="11"/>
      <c r="K173" s="25"/>
      <c r="L173" s="11"/>
      <c r="M173" s="25"/>
      <c r="N173" s="11"/>
      <c r="O173" s="25"/>
      <c r="P173" s="16">
        <f t="shared" si="5"/>
        <v>0</v>
      </c>
      <c r="Q173" s="40"/>
    </row>
    <row r="174" spans="1:17" ht="12.75">
      <c r="A174" s="4" t="s">
        <v>109</v>
      </c>
      <c r="B174" s="8"/>
      <c r="C174" s="25"/>
      <c r="D174" s="11"/>
      <c r="E174" s="25"/>
      <c r="F174" s="11"/>
      <c r="G174" s="25"/>
      <c r="H174" s="11"/>
      <c r="I174" s="25"/>
      <c r="J174" s="11"/>
      <c r="K174" s="25"/>
      <c r="L174" s="11"/>
      <c r="M174" s="25"/>
      <c r="N174" s="11"/>
      <c r="O174" s="25"/>
      <c r="P174" s="16">
        <f t="shared" si="5"/>
        <v>0</v>
      </c>
      <c r="Q174" s="40"/>
    </row>
    <row r="175" spans="1:17" ht="12.75">
      <c r="A175" s="4" t="s">
        <v>110</v>
      </c>
      <c r="B175" s="8"/>
      <c r="C175" s="25"/>
      <c r="D175" s="11"/>
      <c r="E175" s="25"/>
      <c r="F175" s="11"/>
      <c r="G175" s="25"/>
      <c r="H175" s="11"/>
      <c r="I175" s="25"/>
      <c r="J175" s="11"/>
      <c r="K175" s="25"/>
      <c r="L175" s="11"/>
      <c r="M175" s="25"/>
      <c r="N175" s="11"/>
      <c r="O175" s="25"/>
      <c r="P175" s="16">
        <f t="shared" si="5"/>
        <v>0</v>
      </c>
      <c r="Q175" s="40"/>
    </row>
    <row r="176" spans="1:17" ht="12.75">
      <c r="A176" s="4" t="s">
        <v>111</v>
      </c>
      <c r="B176" s="8"/>
      <c r="C176" s="25"/>
      <c r="D176" s="11"/>
      <c r="E176" s="25"/>
      <c r="F176" s="11"/>
      <c r="G176" s="25"/>
      <c r="H176" s="11"/>
      <c r="I176" s="25"/>
      <c r="J176" s="11"/>
      <c r="K176" s="25"/>
      <c r="L176" s="11"/>
      <c r="M176" s="25"/>
      <c r="N176" s="11"/>
      <c r="O176" s="25"/>
      <c r="P176" s="16">
        <f t="shared" si="5"/>
        <v>0</v>
      </c>
      <c r="Q176" s="40"/>
    </row>
    <row r="177" spans="1:17" ht="12.75">
      <c r="A177" s="4" t="s">
        <v>112</v>
      </c>
      <c r="B177" s="8"/>
      <c r="C177" s="25"/>
      <c r="D177" s="11"/>
      <c r="E177" s="25"/>
      <c r="F177" s="11"/>
      <c r="G177" s="25"/>
      <c r="H177" s="11"/>
      <c r="I177" s="25"/>
      <c r="J177" s="11"/>
      <c r="K177" s="25"/>
      <c r="L177" s="11"/>
      <c r="M177" s="25"/>
      <c r="N177" s="11"/>
      <c r="O177" s="25"/>
      <c r="P177" s="16">
        <f t="shared" si="5"/>
        <v>0</v>
      </c>
      <c r="Q177" s="40"/>
    </row>
    <row r="178" spans="1:17" ht="12.75">
      <c r="A178" s="4" t="s">
        <v>113</v>
      </c>
      <c r="B178" s="8"/>
      <c r="C178" s="25"/>
      <c r="D178" s="11"/>
      <c r="E178" s="25"/>
      <c r="F178" s="11"/>
      <c r="G178" s="25"/>
      <c r="H178" s="11"/>
      <c r="I178" s="25"/>
      <c r="J178" s="11"/>
      <c r="K178" s="25"/>
      <c r="L178" s="11"/>
      <c r="M178" s="25"/>
      <c r="N178" s="11"/>
      <c r="O178" s="25"/>
      <c r="P178" s="16">
        <f t="shared" si="5"/>
        <v>0</v>
      </c>
      <c r="Q178" s="40"/>
    </row>
    <row r="179" spans="1:17" ht="12.75">
      <c r="A179" s="4" t="s">
        <v>114</v>
      </c>
      <c r="B179" s="8"/>
      <c r="C179" s="25"/>
      <c r="D179" s="11"/>
      <c r="E179" s="25"/>
      <c r="F179" s="11"/>
      <c r="G179" s="25"/>
      <c r="H179" s="11"/>
      <c r="I179" s="25"/>
      <c r="J179" s="11"/>
      <c r="K179" s="25"/>
      <c r="L179" s="11"/>
      <c r="M179" s="25"/>
      <c r="N179" s="11"/>
      <c r="O179" s="25"/>
      <c r="P179" s="16">
        <f t="shared" si="5"/>
        <v>0</v>
      </c>
      <c r="Q179" s="40"/>
    </row>
    <row r="180" spans="1:17" ht="12.75">
      <c r="A180" s="4" t="s">
        <v>115</v>
      </c>
      <c r="B180" s="8"/>
      <c r="C180" s="25"/>
      <c r="D180" s="11"/>
      <c r="E180" s="25"/>
      <c r="F180" s="11"/>
      <c r="G180" s="25"/>
      <c r="H180" s="11"/>
      <c r="I180" s="25"/>
      <c r="J180" s="11"/>
      <c r="K180" s="25"/>
      <c r="L180" s="11"/>
      <c r="M180" s="25"/>
      <c r="N180" s="11"/>
      <c r="O180" s="25"/>
      <c r="P180" s="16">
        <f t="shared" si="5"/>
        <v>0</v>
      </c>
      <c r="Q180" s="40"/>
    </row>
    <row r="181" spans="1:17" ht="12.75">
      <c r="A181" s="4" t="s">
        <v>116</v>
      </c>
      <c r="B181" s="8"/>
      <c r="C181" s="25"/>
      <c r="D181" s="11"/>
      <c r="E181" s="25"/>
      <c r="F181" s="11"/>
      <c r="G181" s="25"/>
      <c r="H181" s="11"/>
      <c r="I181" s="25"/>
      <c r="J181" s="11"/>
      <c r="K181" s="25"/>
      <c r="L181" s="11"/>
      <c r="M181" s="25"/>
      <c r="N181" s="11"/>
      <c r="O181" s="25"/>
      <c r="P181" s="16">
        <f t="shared" si="5"/>
        <v>0</v>
      </c>
      <c r="Q181" s="40"/>
    </row>
    <row r="182" spans="1:17" ht="12.75">
      <c r="A182" s="4" t="s">
        <v>117</v>
      </c>
      <c r="B182" s="8"/>
      <c r="C182" s="25"/>
      <c r="D182" s="11"/>
      <c r="E182" s="25"/>
      <c r="F182" s="11"/>
      <c r="G182" s="25"/>
      <c r="H182" s="11"/>
      <c r="I182" s="25"/>
      <c r="J182" s="11"/>
      <c r="K182" s="25"/>
      <c r="L182" s="11"/>
      <c r="M182" s="25"/>
      <c r="N182" s="11"/>
      <c r="O182" s="25"/>
      <c r="P182" s="16">
        <f t="shared" si="5"/>
        <v>0</v>
      </c>
      <c r="Q182" s="40"/>
    </row>
    <row r="183" spans="1:17" ht="12.75">
      <c r="A183" s="4" t="s">
        <v>118</v>
      </c>
      <c r="B183" s="8"/>
      <c r="C183" s="25"/>
      <c r="D183" s="11"/>
      <c r="E183" s="25"/>
      <c r="F183" s="11"/>
      <c r="G183" s="25"/>
      <c r="H183" s="11"/>
      <c r="I183" s="25"/>
      <c r="J183" s="11"/>
      <c r="K183" s="25"/>
      <c r="L183" s="11"/>
      <c r="M183" s="25"/>
      <c r="N183" s="11"/>
      <c r="O183" s="25"/>
      <c r="P183" s="16">
        <f t="shared" si="5"/>
        <v>0</v>
      </c>
      <c r="Q183" s="40"/>
    </row>
    <row r="184" spans="1:17" ht="12.75">
      <c r="A184" s="4" t="s">
        <v>119</v>
      </c>
      <c r="B184" s="8"/>
      <c r="C184" s="25"/>
      <c r="D184" s="11"/>
      <c r="E184" s="25"/>
      <c r="F184" s="11"/>
      <c r="G184" s="25"/>
      <c r="H184" s="11"/>
      <c r="I184" s="25"/>
      <c r="J184" s="11"/>
      <c r="K184" s="25"/>
      <c r="L184" s="11"/>
      <c r="M184" s="25"/>
      <c r="N184" s="11"/>
      <c r="O184" s="25"/>
      <c r="P184" s="16">
        <f t="shared" si="5"/>
        <v>0</v>
      </c>
      <c r="Q184" s="40"/>
    </row>
    <row r="185" spans="1:17" ht="12.75">
      <c r="A185" s="4" t="s">
        <v>120</v>
      </c>
      <c r="B185" s="8"/>
      <c r="C185" s="25"/>
      <c r="D185" s="11"/>
      <c r="E185" s="25"/>
      <c r="F185" s="11"/>
      <c r="G185" s="25"/>
      <c r="H185" s="11"/>
      <c r="I185" s="25"/>
      <c r="J185" s="11"/>
      <c r="K185" s="25"/>
      <c r="L185" s="11"/>
      <c r="M185" s="25"/>
      <c r="N185" s="11"/>
      <c r="O185" s="25"/>
      <c r="P185" s="16">
        <f t="shared" si="5"/>
        <v>0</v>
      </c>
      <c r="Q185" s="40"/>
    </row>
    <row r="186" spans="1:17" ht="12.75">
      <c r="A186" s="4" t="s">
        <v>121</v>
      </c>
      <c r="B186" s="8"/>
      <c r="C186" s="25"/>
      <c r="D186" s="11"/>
      <c r="E186" s="25"/>
      <c r="F186" s="11"/>
      <c r="G186" s="25"/>
      <c r="H186" s="11"/>
      <c r="I186" s="25"/>
      <c r="J186" s="11"/>
      <c r="K186" s="25"/>
      <c r="L186" s="11"/>
      <c r="M186" s="25"/>
      <c r="N186" s="11"/>
      <c r="O186" s="25"/>
      <c r="P186" s="16">
        <f t="shared" si="5"/>
        <v>0</v>
      </c>
      <c r="Q186" s="40"/>
    </row>
    <row r="187" spans="1:17" ht="12.75">
      <c r="A187" s="4" t="s">
        <v>122</v>
      </c>
      <c r="B187" s="8"/>
      <c r="C187" s="25"/>
      <c r="D187" s="11"/>
      <c r="E187" s="25"/>
      <c r="F187" s="11"/>
      <c r="G187" s="25"/>
      <c r="H187" s="11"/>
      <c r="I187" s="25"/>
      <c r="J187" s="11"/>
      <c r="K187" s="25"/>
      <c r="L187" s="11"/>
      <c r="M187" s="25"/>
      <c r="N187" s="11"/>
      <c r="O187" s="25"/>
      <c r="P187" s="16">
        <f t="shared" si="5"/>
        <v>0</v>
      </c>
      <c r="Q187" s="40"/>
    </row>
    <row r="188" spans="1:17" ht="12.75">
      <c r="A188" s="4" t="s">
        <v>123</v>
      </c>
      <c r="B188" s="8"/>
      <c r="C188" s="25"/>
      <c r="D188" s="11"/>
      <c r="E188" s="25"/>
      <c r="F188" s="11"/>
      <c r="G188" s="25"/>
      <c r="H188" s="11"/>
      <c r="I188" s="25"/>
      <c r="J188" s="11"/>
      <c r="K188" s="25"/>
      <c r="L188" s="11"/>
      <c r="M188" s="25"/>
      <c r="N188" s="11"/>
      <c r="O188" s="25"/>
      <c r="P188" s="16">
        <f t="shared" si="5"/>
        <v>0</v>
      </c>
      <c r="Q188" s="40"/>
    </row>
    <row r="189" spans="1:17" ht="12.75">
      <c r="A189" s="4" t="s">
        <v>124</v>
      </c>
      <c r="B189" s="8"/>
      <c r="C189" s="25"/>
      <c r="D189" s="11"/>
      <c r="E189" s="25"/>
      <c r="F189" s="11"/>
      <c r="G189" s="25"/>
      <c r="H189" s="11"/>
      <c r="I189" s="25"/>
      <c r="J189" s="11"/>
      <c r="K189" s="25"/>
      <c r="L189" s="11"/>
      <c r="M189" s="25"/>
      <c r="N189" s="11"/>
      <c r="O189" s="25"/>
      <c r="P189" s="16">
        <f t="shared" si="5"/>
        <v>0</v>
      </c>
      <c r="Q189" s="40"/>
    </row>
    <row r="190" spans="1:17" ht="12.75">
      <c r="A190" s="4" t="s">
        <v>125</v>
      </c>
      <c r="B190" s="8"/>
      <c r="C190" s="25"/>
      <c r="D190" s="11"/>
      <c r="E190" s="25"/>
      <c r="F190" s="11"/>
      <c r="G190" s="25"/>
      <c r="H190" s="11"/>
      <c r="I190" s="25"/>
      <c r="J190" s="11"/>
      <c r="K190" s="25"/>
      <c r="L190" s="11"/>
      <c r="M190" s="25"/>
      <c r="N190" s="11"/>
      <c r="O190" s="25"/>
      <c r="P190" s="16">
        <f t="shared" si="5"/>
        <v>0</v>
      </c>
      <c r="Q190" s="40"/>
    </row>
    <row r="191" spans="1:17" ht="12.75">
      <c r="A191" s="4" t="s">
        <v>126</v>
      </c>
      <c r="B191" s="8"/>
      <c r="C191" s="25"/>
      <c r="D191" s="11"/>
      <c r="E191" s="25"/>
      <c r="F191" s="11"/>
      <c r="G191" s="25"/>
      <c r="H191" s="11"/>
      <c r="I191" s="25"/>
      <c r="J191" s="11"/>
      <c r="K191" s="25"/>
      <c r="L191" s="11"/>
      <c r="M191" s="25"/>
      <c r="N191" s="11"/>
      <c r="O191" s="25"/>
      <c r="P191" s="16">
        <f t="shared" si="5"/>
        <v>0</v>
      </c>
      <c r="Q191" s="40"/>
    </row>
    <row r="192" spans="1:17" ht="12.75">
      <c r="A192" s="4" t="s">
        <v>127</v>
      </c>
      <c r="B192" s="8"/>
      <c r="C192" s="25"/>
      <c r="D192" s="11"/>
      <c r="E192" s="25"/>
      <c r="F192" s="11"/>
      <c r="G192" s="25"/>
      <c r="H192" s="11"/>
      <c r="I192" s="25"/>
      <c r="J192" s="11"/>
      <c r="K192" s="25"/>
      <c r="L192" s="11"/>
      <c r="M192" s="25"/>
      <c r="N192" s="11"/>
      <c r="O192" s="25"/>
      <c r="P192" s="16">
        <f t="shared" si="5"/>
        <v>0</v>
      </c>
      <c r="Q192" s="40"/>
    </row>
    <row r="193" spans="1:17" ht="12.75">
      <c r="A193" s="4" t="s">
        <v>128</v>
      </c>
      <c r="B193" s="8"/>
      <c r="C193" s="25"/>
      <c r="D193" s="11"/>
      <c r="E193" s="25"/>
      <c r="F193" s="11"/>
      <c r="G193" s="25"/>
      <c r="H193" s="11"/>
      <c r="I193" s="25"/>
      <c r="J193" s="11"/>
      <c r="K193" s="25"/>
      <c r="L193" s="11"/>
      <c r="M193" s="25"/>
      <c r="N193" s="11"/>
      <c r="O193" s="25"/>
      <c r="P193" s="16">
        <f t="shared" si="5"/>
        <v>0</v>
      </c>
      <c r="Q193" s="40"/>
    </row>
    <row r="194" spans="1:17" ht="12.75">
      <c r="A194" s="4" t="s">
        <v>129</v>
      </c>
      <c r="B194" s="8"/>
      <c r="C194" s="25"/>
      <c r="D194" s="11"/>
      <c r="E194" s="25"/>
      <c r="F194" s="11"/>
      <c r="G194" s="25"/>
      <c r="H194" s="11"/>
      <c r="I194" s="25"/>
      <c r="J194" s="11"/>
      <c r="K194" s="25"/>
      <c r="L194" s="11"/>
      <c r="M194" s="25"/>
      <c r="N194" s="11"/>
      <c r="O194" s="25"/>
      <c r="P194" s="16">
        <f t="shared" si="5"/>
        <v>0</v>
      </c>
      <c r="Q194" s="40"/>
    </row>
    <row r="195" spans="1:17" ht="12.75">
      <c r="A195" s="4" t="s">
        <v>130</v>
      </c>
      <c r="B195" s="8"/>
      <c r="C195" s="25"/>
      <c r="D195" s="11"/>
      <c r="E195" s="25"/>
      <c r="F195" s="11"/>
      <c r="G195" s="25"/>
      <c r="H195" s="11"/>
      <c r="I195" s="25"/>
      <c r="J195" s="11"/>
      <c r="K195" s="25"/>
      <c r="L195" s="11"/>
      <c r="M195" s="25"/>
      <c r="N195" s="11"/>
      <c r="O195" s="25"/>
      <c r="P195" s="16">
        <f t="shared" si="5"/>
        <v>0</v>
      </c>
      <c r="Q195" s="40"/>
    </row>
    <row r="196" spans="1:17" ht="12.75">
      <c r="A196" s="4" t="s">
        <v>131</v>
      </c>
      <c r="B196" s="8"/>
      <c r="C196" s="25"/>
      <c r="D196" s="11"/>
      <c r="E196" s="25"/>
      <c r="F196" s="11"/>
      <c r="G196" s="25"/>
      <c r="H196" s="11"/>
      <c r="I196" s="25"/>
      <c r="J196" s="11"/>
      <c r="K196" s="25"/>
      <c r="L196" s="11"/>
      <c r="M196" s="25"/>
      <c r="N196" s="11"/>
      <c r="O196" s="25"/>
      <c r="P196" s="16">
        <f t="shared" si="5"/>
        <v>0</v>
      </c>
      <c r="Q196" s="40"/>
    </row>
    <row r="197" spans="1:17" ht="12.75">
      <c r="A197" s="4" t="s">
        <v>132</v>
      </c>
      <c r="B197" s="8"/>
      <c r="C197" s="25"/>
      <c r="D197" s="11"/>
      <c r="E197" s="25"/>
      <c r="F197" s="11"/>
      <c r="G197" s="25"/>
      <c r="H197" s="11"/>
      <c r="I197" s="25"/>
      <c r="J197" s="11"/>
      <c r="K197" s="25"/>
      <c r="L197" s="11"/>
      <c r="M197" s="25"/>
      <c r="N197" s="11"/>
      <c r="O197" s="25"/>
      <c r="P197" s="16">
        <f t="shared" si="5"/>
        <v>0</v>
      </c>
      <c r="Q197" s="40"/>
    </row>
    <row r="198" spans="1:17" ht="12.75">
      <c r="A198" s="4" t="s">
        <v>133</v>
      </c>
      <c r="B198" s="8"/>
      <c r="C198" s="25"/>
      <c r="D198" s="11"/>
      <c r="E198" s="25"/>
      <c r="F198" s="11"/>
      <c r="G198" s="25"/>
      <c r="H198" s="11"/>
      <c r="I198" s="25"/>
      <c r="J198" s="11"/>
      <c r="K198" s="25"/>
      <c r="L198" s="11"/>
      <c r="M198" s="25"/>
      <c r="N198" s="11"/>
      <c r="O198" s="25"/>
      <c r="P198" s="16">
        <f aca="true" t="shared" si="6" ref="P198:P205">SUM(B198:O198)</f>
        <v>0</v>
      </c>
      <c r="Q198" s="40"/>
    </row>
    <row r="199" spans="1:17" ht="12.75">
      <c r="A199" s="4" t="s">
        <v>134</v>
      </c>
      <c r="B199" s="8"/>
      <c r="C199" s="25"/>
      <c r="D199" s="11"/>
      <c r="E199" s="25"/>
      <c r="F199" s="11"/>
      <c r="G199" s="25"/>
      <c r="H199" s="11"/>
      <c r="I199" s="25"/>
      <c r="J199" s="11"/>
      <c r="K199" s="25"/>
      <c r="L199" s="11"/>
      <c r="M199" s="25"/>
      <c r="N199" s="11"/>
      <c r="O199" s="25"/>
      <c r="P199" s="16">
        <f t="shared" si="6"/>
        <v>0</v>
      </c>
      <c r="Q199" s="40"/>
    </row>
    <row r="200" spans="1:17" ht="12.75">
      <c r="A200" s="4" t="s">
        <v>135</v>
      </c>
      <c r="B200" s="8"/>
      <c r="C200" s="25"/>
      <c r="D200" s="11"/>
      <c r="E200" s="25"/>
      <c r="F200" s="11"/>
      <c r="G200" s="25"/>
      <c r="H200" s="11"/>
      <c r="I200" s="25"/>
      <c r="J200" s="11"/>
      <c r="K200" s="25"/>
      <c r="L200" s="11"/>
      <c r="M200" s="25"/>
      <c r="N200" s="11"/>
      <c r="O200" s="25"/>
      <c r="P200" s="16">
        <f t="shared" si="6"/>
        <v>0</v>
      </c>
      <c r="Q200" s="40"/>
    </row>
    <row r="201" spans="1:17" ht="12.75">
      <c r="A201" s="4" t="s">
        <v>136</v>
      </c>
      <c r="B201" s="8"/>
      <c r="C201" s="25"/>
      <c r="D201" s="11"/>
      <c r="E201" s="25"/>
      <c r="F201" s="11"/>
      <c r="G201" s="25"/>
      <c r="H201" s="11"/>
      <c r="I201" s="25"/>
      <c r="J201" s="11"/>
      <c r="K201" s="25"/>
      <c r="L201" s="11"/>
      <c r="M201" s="25"/>
      <c r="N201" s="11"/>
      <c r="O201" s="25"/>
      <c r="P201" s="16">
        <f t="shared" si="6"/>
        <v>0</v>
      </c>
      <c r="Q201" s="40"/>
    </row>
    <row r="202" spans="1:17" ht="12.75">
      <c r="A202" s="4" t="s">
        <v>137</v>
      </c>
      <c r="B202" s="8"/>
      <c r="C202" s="25"/>
      <c r="D202" s="11"/>
      <c r="E202" s="25"/>
      <c r="F202" s="11"/>
      <c r="G202" s="25"/>
      <c r="H202" s="11"/>
      <c r="I202" s="25"/>
      <c r="J202" s="11"/>
      <c r="K202" s="25"/>
      <c r="L202" s="11"/>
      <c r="M202" s="25"/>
      <c r="N202" s="11"/>
      <c r="O202" s="25"/>
      <c r="P202" s="16">
        <f t="shared" si="6"/>
        <v>0</v>
      </c>
      <c r="Q202" s="40"/>
    </row>
    <row r="203" spans="1:17" ht="12.75">
      <c r="A203" s="4" t="s">
        <v>138</v>
      </c>
      <c r="B203" s="8"/>
      <c r="C203" s="25"/>
      <c r="D203" s="11"/>
      <c r="E203" s="25"/>
      <c r="F203" s="11"/>
      <c r="G203" s="25"/>
      <c r="H203" s="11"/>
      <c r="I203" s="25"/>
      <c r="J203" s="11"/>
      <c r="K203" s="25"/>
      <c r="L203" s="11"/>
      <c r="M203" s="25"/>
      <c r="N203" s="11"/>
      <c r="O203" s="25"/>
      <c r="P203" s="16">
        <f t="shared" si="6"/>
        <v>0</v>
      </c>
      <c r="Q203" s="40"/>
    </row>
    <row r="204" spans="1:17" ht="12.75">
      <c r="A204" s="4" t="s">
        <v>139</v>
      </c>
      <c r="B204" s="8"/>
      <c r="C204" s="25"/>
      <c r="D204" s="11"/>
      <c r="E204" s="25"/>
      <c r="F204" s="11"/>
      <c r="G204" s="25"/>
      <c r="H204" s="11"/>
      <c r="I204" s="25"/>
      <c r="J204" s="11"/>
      <c r="K204" s="25"/>
      <c r="L204" s="11"/>
      <c r="M204" s="25"/>
      <c r="N204" s="11"/>
      <c r="O204" s="25"/>
      <c r="P204" s="16">
        <f t="shared" si="6"/>
        <v>0</v>
      </c>
      <c r="Q204" s="40"/>
    </row>
    <row r="205" spans="1:17" ht="13.5" thickBot="1">
      <c r="A205" s="4" t="s">
        <v>140</v>
      </c>
      <c r="B205" s="9"/>
      <c r="C205" s="26"/>
      <c r="D205" s="12"/>
      <c r="E205" s="26"/>
      <c r="F205" s="12"/>
      <c r="G205" s="26"/>
      <c r="H205" s="12"/>
      <c r="I205" s="26"/>
      <c r="J205" s="12"/>
      <c r="K205" s="26"/>
      <c r="L205" s="12"/>
      <c r="M205" s="26"/>
      <c r="N205" s="12"/>
      <c r="O205" s="26"/>
      <c r="P205" s="16">
        <f t="shared" si="6"/>
        <v>0</v>
      </c>
      <c r="Q205" s="40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05"/>
  <sheetViews>
    <sheetView workbookViewId="0" topLeftCell="A1">
      <pane ySplit="1545" topLeftCell="BM6" activePane="bottomLeft" state="split"/>
      <selection pane="topLeft" activeCell="Q1" sqref="Q1:Q16384"/>
      <selection pane="bottomLeft" activeCell="B6" sqref="B6"/>
    </sheetView>
  </sheetViews>
  <sheetFormatPr defaultColWidth="9.140625" defaultRowHeight="12.75"/>
  <cols>
    <col min="1" max="1" width="9.7109375" style="4" customWidth="1"/>
    <col min="2" max="2" width="7.7109375" style="1" customWidth="1"/>
    <col min="3" max="3" width="7.7109375" style="27" customWidth="1"/>
    <col min="4" max="4" width="7.7109375" style="2" customWidth="1"/>
    <col min="5" max="5" width="7.7109375" style="27" customWidth="1"/>
    <col min="6" max="6" width="7.7109375" style="2" customWidth="1"/>
    <col min="7" max="7" width="7.7109375" style="27" customWidth="1"/>
    <col min="8" max="8" width="7.7109375" style="2" customWidth="1"/>
    <col min="9" max="9" width="7.7109375" style="27" customWidth="1"/>
    <col min="10" max="10" width="7.7109375" style="2" customWidth="1"/>
    <col min="11" max="11" width="7.7109375" style="27" customWidth="1"/>
    <col min="12" max="12" width="7.7109375" style="2" customWidth="1"/>
    <col min="13" max="13" width="7.7109375" style="27" customWidth="1"/>
    <col min="14" max="14" width="7.7109375" style="2" customWidth="1"/>
    <col min="15" max="15" width="7.7109375" style="27" customWidth="1"/>
    <col min="16" max="16" width="2.8515625" style="13" customWidth="1"/>
    <col min="17" max="17" width="2.8515625" style="39" customWidth="1"/>
    <col min="19" max="19" width="1.57421875" style="0" bestFit="1" customWidth="1"/>
  </cols>
  <sheetData>
    <row r="1" spans="1:22" ht="12.75">
      <c r="A1" s="5" t="s">
        <v>142</v>
      </c>
      <c r="B1" s="18">
        <f aca="true" t="shared" si="0" ref="B1:O1">SUM(B6:B506)</f>
        <v>243</v>
      </c>
      <c r="C1" s="32">
        <f t="shared" si="0"/>
        <v>102</v>
      </c>
      <c r="D1" s="18">
        <f t="shared" si="0"/>
        <v>225</v>
      </c>
      <c r="E1" s="32">
        <f t="shared" si="0"/>
        <v>120</v>
      </c>
      <c r="F1" s="18">
        <f t="shared" si="0"/>
        <v>204</v>
      </c>
      <c r="G1" s="32">
        <f t="shared" si="0"/>
        <v>131</v>
      </c>
      <c r="H1" s="18">
        <f t="shared" si="0"/>
        <v>173</v>
      </c>
      <c r="I1" s="32">
        <f t="shared" si="0"/>
        <v>172</v>
      </c>
      <c r="J1" s="18">
        <f t="shared" si="0"/>
        <v>177</v>
      </c>
      <c r="K1" s="32">
        <f t="shared" si="0"/>
        <v>168</v>
      </c>
      <c r="L1" s="18">
        <f t="shared" si="0"/>
        <v>150</v>
      </c>
      <c r="M1" s="32">
        <f t="shared" si="0"/>
        <v>190</v>
      </c>
      <c r="N1" s="18">
        <f t="shared" si="0"/>
        <v>138</v>
      </c>
      <c r="O1" s="18">
        <f t="shared" si="0"/>
        <v>207</v>
      </c>
      <c r="V1" t="s">
        <v>293</v>
      </c>
    </row>
    <row r="2" spans="1:22" ht="12.75">
      <c r="A2" s="5" t="s">
        <v>185</v>
      </c>
      <c r="B2" s="28">
        <f>B1/(B1+C1)</f>
        <v>0.7043478260869566</v>
      </c>
      <c r="C2" s="33">
        <f>C1/(C1+B1)</f>
        <v>0.2956521739130435</v>
      </c>
      <c r="D2" s="28">
        <f>D1/(D1+E1)</f>
        <v>0.6521739130434783</v>
      </c>
      <c r="E2" s="33">
        <f>E1/(E1+D1)</f>
        <v>0.34782608695652173</v>
      </c>
      <c r="F2" s="28">
        <f>F1/(F1+G1)</f>
        <v>0.608955223880597</v>
      </c>
      <c r="G2" s="33">
        <f>G1/(G1+F1)</f>
        <v>0.39104477611940297</v>
      </c>
      <c r="H2" s="28">
        <f>H1/(H1+I1)</f>
        <v>0.5014492753623189</v>
      </c>
      <c r="I2" s="33">
        <f>I1/(I1+H1)</f>
        <v>0.4985507246376812</v>
      </c>
      <c r="J2" s="28">
        <f>J1/(J1+K1)</f>
        <v>0.5130434782608696</v>
      </c>
      <c r="K2" s="33">
        <f>K1/(K1+J1)</f>
        <v>0.48695652173913045</v>
      </c>
      <c r="L2" s="28">
        <f>L1/(L1+M1)</f>
        <v>0.4411764705882353</v>
      </c>
      <c r="M2" s="33">
        <f>M1/(M1+L1)</f>
        <v>0.5588235294117647</v>
      </c>
      <c r="N2" s="28">
        <f>N1/(N1+O1)</f>
        <v>0.4</v>
      </c>
      <c r="O2" s="28">
        <f>O1/(O1+N1)</f>
        <v>0.6</v>
      </c>
      <c r="V2" t="s">
        <v>294</v>
      </c>
    </row>
    <row r="3" spans="1:22" ht="12.75">
      <c r="A3" s="6" t="s">
        <v>141</v>
      </c>
      <c r="B3" s="19">
        <f aca="true" t="shared" si="1" ref="B3:O3">COUNTA(B6:B506)</f>
        <v>69</v>
      </c>
      <c r="C3" s="34">
        <f t="shared" si="1"/>
        <v>69</v>
      </c>
      <c r="D3" s="19">
        <f t="shared" si="1"/>
        <v>69</v>
      </c>
      <c r="E3" s="19">
        <f t="shared" si="1"/>
        <v>69</v>
      </c>
      <c r="F3" s="37">
        <f t="shared" si="1"/>
        <v>67</v>
      </c>
      <c r="G3" s="34">
        <f t="shared" si="1"/>
        <v>67</v>
      </c>
      <c r="H3" s="19">
        <f t="shared" si="1"/>
        <v>69</v>
      </c>
      <c r="I3" s="34">
        <f t="shared" si="1"/>
        <v>69</v>
      </c>
      <c r="J3" s="19">
        <f t="shared" si="1"/>
        <v>69</v>
      </c>
      <c r="K3" s="34">
        <f t="shared" si="1"/>
        <v>69</v>
      </c>
      <c r="L3" s="19">
        <f t="shared" si="1"/>
        <v>68</v>
      </c>
      <c r="M3" s="34">
        <f t="shared" si="1"/>
        <v>68</v>
      </c>
      <c r="N3" s="19">
        <f t="shared" si="1"/>
        <v>69</v>
      </c>
      <c r="O3" s="19">
        <f t="shared" si="1"/>
        <v>69</v>
      </c>
      <c r="V3" t="s">
        <v>295</v>
      </c>
    </row>
    <row r="4" spans="1:22" ht="12.75">
      <c r="A4" s="6" t="s">
        <v>143</v>
      </c>
      <c r="B4" s="20">
        <f aca="true" t="shared" si="2" ref="B4:O4">COUNTIF(B6:B506,"&gt;2")/B3</f>
        <v>0.7101449275362319</v>
      </c>
      <c r="C4" s="35">
        <f t="shared" si="2"/>
        <v>0.2898550724637681</v>
      </c>
      <c r="D4" s="20">
        <f t="shared" si="2"/>
        <v>0.7391304347826086</v>
      </c>
      <c r="E4" s="35">
        <f t="shared" si="2"/>
        <v>0.2608695652173913</v>
      </c>
      <c r="F4" s="20">
        <f t="shared" si="2"/>
        <v>0.6417910447761194</v>
      </c>
      <c r="G4" s="35">
        <f t="shared" si="2"/>
        <v>0.3582089552238806</v>
      </c>
      <c r="H4" s="20">
        <f t="shared" si="2"/>
        <v>0.5362318840579711</v>
      </c>
      <c r="I4" s="35">
        <f t="shared" si="2"/>
        <v>0.463768115942029</v>
      </c>
      <c r="J4" s="20">
        <f t="shared" si="2"/>
        <v>0.5507246376811594</v>
      </c>
      <c r="K4" s="35">
        <f t="shared" si="2"/>
        <v>0.4492753623188406</v>
      </c>
      <c r="L4" s="20">
        <f t="shared" si="2"/>
        <v>0.38235294117647056</v>
      </c>
      <c r="M4" s="35">
        <f t="shared" si="2"/>
        <v>0.6176470588235294</v>
      </c>
      <c r="N4" s="20">
        <f t="shared" si="2"/>
        <v>0.34782608695652173</v>
      </c>
      <c r="O4" s="20">
        <f t="shared" si="2"/>
        <v>0.6521739130434783</v>
      </c>
      <c r="V4" t="s">
        <v>296</v>
      </c>
    </row>
    <row r="5" spans="1:22" ht="13.5" thickBot="1">
      <c r="A5" s="3"/>
      <c r="B5" s="22" t="s">
        <v>408</v>
      </c>
      <c r="C5" s="36" t="s">
        <v>409</v>
      </c>
      <c r="D5" s="31" t="s">
        <v>410</v>
      </c>
      <c r="E5" s="36" t="s">
        <v>411</v>
      </c>
      <c r="F5" s="31" t="s">
        <v>412</v>
      </c>
      <c r="G5" s="23" t="s">
        <v>413</v>
      </c>
      <c r="H5" s="21" t="s">
        <v>414</v>
      </c>
      <c r="I5" s="23" t="s">
        <v>415</v>
      </c>
      <c r="J5" s="21" t="s">
        <v>416</v>
      </c>
      <c r="K5" s="36" t="s">
        <v>417</v>
      </c>
      <c r="L5" s="31" t="s">
        <v>418</v>
      </c>
      <c r="M5" s="36" t="s">
        <v>419</v>
      </c>
      <c r="N5" s="31" t="s">
        <v>420</v>
      </c>
      <c r="O5" s="23" t="s">
        <v>421</v>
      </c>
      <c r="V5" t="s">
        <v>297</v>
      </c>
    </row>
    <row r="6" spans="1:22" ht="12.75">
      <c r="A6" s="4" t="s">
        <v>415</v>
      </c>
      <c r="B6" s="7">
        <v>5</v>
      </c>
      <c r="C6" s="24">
        <v>0</v>
      </c>
      <c r="D6" s="10">
        <v>2</v>
      </c>
      <c r="E6" s="24">
        <v>3</v>
      </c>
      <c r="F6" s="10">
        <v>4</v>
      </c>
      <c r="G6" s="24">
        <v>1</v>
      </c>
      <c r="H6" s="10">
        <v>0</v>
      </c>
      <c r="I6" s="24">
        <v>5</v>
      </c>
      <c r="J6" s="10">
        <v>3</v>
      </c>
      <c r="K6" s="24">
        <v>2</v>
      </c>
      <c r="L6" s="10">
        <v>2</v>
      </c>
      <c r="M6" s="24">
        <v>3</v>
      </c>
      <c r="N6" s="10">
        <v>1</v>
      </c>
      <c r="O6" s="24">
        <v>4</v>
      </c>
      <c r="P6" s="16">
        <f aca="true" t="shared" si="3" ref="P6:P69">SUM(B6:O6)</f>
        <v>35</v>
      </c>
      <c r="Q6" s="40"/>
      <c r="R6" s="14" t="s">
        <v>183</v>
      </c>
      <c r="V6" t="s">
        <v>298</v>
      </c>
    </row>
    <row r="7" spans="1:22" ht="12.75">
      <c r="A7" s="4" t="s">
        <v>261</v>
      </c>
      <c r="B7" s="8">
        <v>2</v>
      </c>
      <c r="C7" s="25">
        <v>3</v>
      </c>
      <c r="D7" s="11">
        <v>2</v>
      </c>
      <c r="E7" s="25">
        <v>3</v>
      </c>
      <c r="F7" s="11">
        <v>3</v>
      </c>
      <c r="G7" s="25">
        <v>2</v>
      </c>
      <c r="H7" s="11">
        <v>0</v>
      </c>
      <c r="I7" s="25">
        <v>5</v>
      </c>
      <c r="J7" s="11">
        <v>5</v>
      </c>
      <c r="K7" s="25">
        <v>0</v>
      </c>
      <c r="L7" s="11">
        <v>5</v>
      </c>
      <c r="M7" s="25">
        <v>0</v>
      </c>
      <c r="N7" s="11">
        <v>4</v>
      </c>
      <c r="O7" s="25">
        <v>1</v>
      </c>
      <c r="P7" s="16">
        <f t="shared" si="3"/>
        <v>35</v>
      </c>
      <c r="Q7" s="40"/>
      <c r="R7">
        <f>$B1</f>
        <v>243</v>
      </c>
      <c r="S7" t="s">
        <v>196</v>
      </c>
      <c r="T7" t="str">
        <f>$V$1</f>
        <v>Heroic Mario</v>
      </c>
      <c r="V7" t="s">
        <v>299</v>
      </c>
    </row>
    <row r="8" spans="1:22" ht="12.75">
      <c r="A8" s="4" t="s">
        <v>144</v>
      </c>
      <c r="B8" s="8">
        <v>0</v>
      </c>
      <c r="C8" s="25">
        <v>5</v>
      </c>
      <c r="D8" s="11">
        <v>3</v>
      </c>
      <c r="E8" s="25">
        <v>2</v>
      </c>
      <c r="F8" s="11">
        <v>0</v>
      </c>
      <c r="G8" s="25">
        <v>5</v>
      </c>
      <c r="H8" s="11">
        <v>0</v>
      </c>
      <c r="I8" s="25">
        <v>5</v>
      </c>
      <c r="J8" s="11">
        <v>0</v>
      </c>
      <c r="K8" s="25">
        <v>5</v>
      </c>
      <c r="L8" s="11">
        <v>0</v>
      </c>
      <c r="M8" s="25">
        <v>5</v>
      </c>
      <c r="N8" s="11">
        <v>2</v>
      </c>
      <c r="O8" s="25">
        <v>3</v>
      </c>
      <c r="P8" s="16">
        <f t="shared" si="3"/>
        <v>35</v>
      </c>
      <c r="Q8" s="40"/>
      <c r="R8">
        <f>$C1</f>
        <v>102</v>
      </c>
      <c r="S8" t="s">
        <v>196</v>
      </c>
      <c r="T8" t="str">
        <f>$V$2</f>
        <v>lihlih</v>
      </c>
      <c r="V8" t="s">
        <v>300</v>
      </c>
    </row>
    <row r="9" spans="1:22" ht="12.75">
      <c r="A9" s="4" t="s">
        <v>146</v>
      </c>
      <c r="B9" s="8">
        <v>5</v>
      </c>
      <c r="C9" s="25">
        <v>0</v>
      </c>
      <c r="D9" s="11">
        <v>5</v>
      </c>
      <c r="E9" s="25">
        <v>0</v>
      </c>
      <c r="F9" s="11">
        <v>5</v>
      </c>
      <c r="G9" s="25">
        <v>0</v>
      </c>
      <c r="H9" s="11">
        <v>5</v>
      </c>
      <c r="I9" s="25">
        <v>0</v>
      </c>
      <c r="J9" s="11">
        <v>2</v>
      </c>
      <c r="K9" s="25">
        <v>3</v>
      </c>
      <c r="L9" s="11">
        <v>2</v>
      </c>
      <c r="M9" s="25">
        <v>3</v>
      </c>
      <c r="N9" s="11">
        <v>2</v>
      </c>
      <c r="O9" s="25">
        <v>3</v>
      </c>
      <c r="P9" s="16">
        <f t="shared" si="3"/>
        <v>35</v>
      </c>
      <c r="Q9" s="40"/>
      <c r="T9" s="29" t="s">
        <v>186</v>
      </c>
      <c r="V9" t="s">
        <v>301</v>
      </c>
    </row>
    <row r="10" spans="1:22" ht="12.75">
      <c r="A10" s="4" t="s">
        <v>166</v>
      </c>
      <c r="B10" s="8">
        <v>5</v>
      </c>
      <c r="C10" s="25">
        <v>0</v>
      </c>
      <c r="D10" s="11">
        <v>5</v>
      </c>
      <c r="E10" s="25">
        <v>0</v>
      </c>
      <c r="F10" s="11">
        <v>4</v>
      </c>
      <c r="G10" s="25">
        <v>1</v>
      </c>
      <c r="H10" s="11">
        <v>3</v>
      </c>
      <c r="I10" s="25">
        <v>2</v>
      </c>
      <c r="J10" s="11">
        <v>3</v>
      </c>
      <c r="K10" s="25">
        <v>2</v>
      </c>
      <c r="L10" s="11">
        <v>2</v>
      </c>
      <c r="M10" s="25">
        <v>3</v>
      </c>
      <c r="N10" s="11">
        <v>1</v>
      </c>
      <c r="O10" s="25">
        <v>4</v>
      </c>
      <c r="P10" s="16">
        <f t="shared" si="3"/>
        <v>35</v>
      </c>
      <c r="Q10" s="40"/>
      <c r="R10">
        <f>$D1</f>
        <v>225</v>
      </c>
      <c r="S10" t="s">
        <v>196</v>
      </c>
      <c r="T10" t="str">
        <f>$V$3</f>
        <v>cokes311</v>
      </c>
      <c r="V10" t="s">
        <v>302</v>
      </c>
    </row>
    <row r="11" spans="1:22" ht="12.75">
      <c r="A11" s="4" t="s">
        <v>152</v>
      </c>
      <c r="B11" s="8">
        <v>2</v>
      </c>
      <c r="C11" s="25">
        <v>3</v>
      </c>
      <c r="D11" s="11">
        <v>4</v>
      </c>
      <c r="E11" s="25">
        <v>1</v>
      </c>
      <c r="F11" s="11">
        <v>5</v>
      </c>
      <c r="G11" s="25">
        <v>0</v>
      </c>
      <c r="H11" s="11">
        <v>1</v>
      </c>
      <c r="I11" s="25">
        <v>4</v>
      </c>
      <c r="J11" s="11">
        <v>5</v>
      </c>
      <c r="K11" s="25">
        <v>0</v>
      </c>
      <c r="L11" s="11">
        <v>1</v>
      </c>
      <c r="M11" s="25">
        <v>4</v>
      </c>
      <c r="N11" s="11">
        <v>3</v>
      </c>
      <c r="O11" s="25">
        <v>2</v>
      </c>
      <c r="P11" s="16">
        <f t="shared" si="3"/>
        <v>35</v>
      </c>
      <c r="Q11" s="40"/>
      <c r="R11">
        <f>$E1</f>
        <v>120</v>
      </c>
      <c r="S11" t="s">
        <v>196</v>
      </c>
      <c r="T11" t="str">
        <f>$V$4</f>
        <v>SF_Clowns</v>
      </c>
      <c r="V11" t="s">
        <v>303</v>
      </c>
    </row>
    <row r="12" spans="1:22" ht="12.75">
      <c r="A12" s="4" t="s">
        <v>157</v>
      </c>
      <c r="B12" s="8">
        <v>5</v>
      </c>
      <c r="C12" s="25">
        <v>0</v>
      </c>
      <c r="D12" s="11">
        <v>3</v>
      </c>
      <c r="E12" s="25">
        <v>2</v>
      </c>
      <c r="F12" s="11">
        <v>5</v>
      </c>
      <c r="G12" s="25">
        <v>0</v>
      </c>
      <c r="H12" s="11">
        <v>1</v>
      </c>
      <c r="I12" s="25">
        <v>4</v>
      </c>
      <c r="J12" s="11">
        <v>3</v>
      </c>
      <c r="K12" s="25">
        <v>2</v>
      </c>
      <c r="L12" s="11">
        <v>1</v>
      </c>
      <c r="M12" s="25">
        <v>4</v>
      </c>
      <c r="N12" s="11">
        <v>0</v>
      </c>
      <c r="O12" s="25">
        <v>5</v>
      </c>
      <c r="P12" s="16">
        <f t="shared" si="3"/>
        <v>35</v>
      </c>
      <c r="Q12" s="40"/>
      <c r="T12" s="29" t="s">
        <v>186</v>
      </c>
      <c r="V12" t="s">
        <v>304</v>
      </c>
    </row>
    <row r="13" spans="1:22" ht="12.75">
      <c r="A13" s="4" t="s">
        <v>393</v>
      </c>
      <c r="B13" s="8">
        <v>4</v>
      </c>
      <c r="C13" s="25">
        <v>1</v>
      </c>
      <c r="D13" s="11">
        <v>3</v>
      </c>
      <c r="E13" s="25">
        <v>2</v>
      </c>
      <c r="F13" s="11">
        <v>1</v>
      </c>
      <c r="G13" s="25">
        <v>4</v>
      </c>
      <c r="H13" s="11">
        <v>2</v>
      </c>
      <c r="I13" s="25">
        <v>3</v>
      </c>
      <c r="J13" s="11">
        <v>3</v>
      </c>
      <c r="K13" s="25">
        <v>2</v>
      </c>
      <c r="L13" s="11">
        <v>2</v>
      </c>
      <c r="M13" s="25">
        <v>3</v>
      </c>
      <c r="N13" s="11">
        <v>2</v>
      </c>
      <c r="O13" s="25">
        <v>3</v>
      </c>
      <c r="P13" s="16">
        <f t="shared" si="3"/>
        <v>35</v>
      </c>
      <c r="Q13" s="40"/>
      <c r="R13">
        <f>$F1</f>
        <v>204</v>
      </c>
      <c r="S13" t="s">
        <v>196</v>
      </c>
      <c r="T13" t="str">
        <f>$V$5</f>
        <v>sonicblastpunch</v>
      </c>
      <c r="V13" t="s">
        <v>305</v>
      </c>
    </row>
    <row r="14" spans="1:22" ht="12.75">
      <c r="A14" s="4" t="s">
        <v>165</v>
      </c>
      <c r="B14" s="8">
        <v>3</v>
      </c>
      <c r="C14" s="25">
        <v>2</v>
      </c>
      <c r="D14" s="11">
        <v>0</v>
      </c>
      <c r="E14" s="25">
        <v>5</v>
      </c>
      <c r="F14" s="11">
        <v>0</v>
      </c>
      <c r="G14" s="25">
        <v>5</v>
      </c>
      <c r="H14" s="11">
        <v>2</v>
      </c>
      <c r="I14" s="25">
        <v>3</v>
      </c>
      <c r="J14" s="11">
        <v>1</v>
      </c>
      <c r="K14" s="25">
        <v>4</v>
      </c>
      <c r="L14" s="11">
        <v>3</v>
      </c>
      <c r="M14" s="25">
        <v>2</v>
      </c>
      <c r="N14" s="11">
        <v>1</v>
      </c>
      <c r="O14" s="25">
        <v>4</v>
      </c>
      <c r="P14" s="16">
        <f t="shared" si="3"/>
        <v>35</v>
      </c>
      <c r="Q14" s="40"/>
      <c r="R14">
        <f>$G1</f>
        <v>131</v>
      </c>
      <c r="S14" t="s">
        <v>196</v>
      </c>
      <c r="T14" t="str">
        <f>$V$6</f>
        <v>SonicTheLegend</v>
      </c>
      <c r="V14" t="s">
        <v>306</v>
      </c>
    </row>
    <row r="15" spans="1:20" ht="12.75">
      <c r="A15" s="4" t="s">
        <v>346</v>
      </c>
      <c r="B15" s="8">
        <v>5</v>
      </c>
      <c r="C15" s="25">
        <v>0</v>
      </c>
      <c r="D15" s="11">
        <v>5</v>
      </c>
      <c r="E15" s="25">
        <v>0</v>
      </c>
      <c r="F15" s="11">
        <v>5</v>
      </c>
      <c r="G15" s="25">
        <v>0</v>
      </c>
      <c r="H15" s="11">
        <v>3</v>
      </c>
      <c r="I15" s="25">
        <v>2</v>
      </c>
      <c r="J15" s="11">
        <v>3</v>
      </c>
      <c r="K15" s="25">
        <v>2</v>
      </c>
      <c r="L15" s="11">
        <v>0</v>
      </c>
      <c r="M15" s="25">
        <v>5</v>
      </c>
      <c r="N15" s="11">
        <v>1</v>
      </c>
      <c r="O15" s="25">
        <v>4</v>
      </c>
      <c r="P15" s="16">
        <f t="shared" si="3"/>
        <v>35</v>
      </c>
      <c r="Q15" s="40"/>
      <c r="T15" s="29" t="s">
        <v>186</v>
      </c>
    </row>
    <row r="16" spans="1:20" ht="12.75">
      <c r="A16" s="4" t="s">
        <v>422</v>
      </c>
      <c r="B16" s="8">
        <v>5</v>
      </c>
      <c r="C16" s="25">
        <v>0</v>
      </c>
      <c r="D16" s="11">
        <v>3</v>
      </c>
      <c r="E16" s="25">
        <v>2</v>
      </c>
      <c r="F16" s="11">
        <v>5</v>
      </c>
      <c r="G16" s="25">
        <v>0</v>
      </c>
      <c r="H16" s="11">
        <v>0</v>
      </c>
      <c r="I16" s="25">
        <v>5</v>
      </c>
      <c r="J16" s="11">
        <v>2</v>
      </c>
      <c r="K16" s="25">
        <v>3</v>
      </c>
      <c r="L16" s="11">
        <v>0</v>
      </c>
      <c r="M16" s="25">
        <v>5</v>
      </c>
      <c r="N16" s="11">
        <v>4</v>
      </c>
      <c r="O16" s="25">
        <v>1</v>
      </c>
      <c r="P16" s="16">
        <f t="shared" si="3"/>
        <v>35</v>
      </c>
      <c r="Q16" s="40"/>
      <c r="R16">
        <f>$H1</f>
        <v>173</v>
      </c>
      <c r="S16" t="s">
        <v>196</v>
      </c>
      <c r="T16" t="str">
        <f>$V$7</f>
        <v>Explicit Content</v>
      </c>
    </row>
    <row r="17" spans="1:20" ht="12.75">
      <c r="A17" s="4" t="s">
        <v>150</v>
      </c>
      <c r="B17" s="8">
        <v>2</v>
      </c>
      <c r="C17" s="25">
        <v>3</v>
      </c>
      <c r="D17" s="11">
        <v>2</v>
      </c>
      <c r="E17" s="25">
        <v>3</v>
      </c>
      <c r="F17" s="11">
        <v>1</v>
      </c>
      <c r="G17" s="25">
        <v>4</v>
      </c>
      <c r="H17" s="11">
        <v>1</v>
      </c>
      <c r="I17" s="25">
        <v>4</v>
      </c>
      <c r="J17" s="11">
        <v>3</v>
      </c>
      <c r="K17" s="25">
        <v>2</v>
      </c>
      <c r="L17" s="11">
        <v>5</v>
      </c>
      <c r="M17" s="25">
        <v>0</v>
      </c>
      <c r="N17" s="11">
        <v>2</v>
      </c>
      <c r="O17" s="25">
        <v>3</v>
      </c>
      <c r="P17" s="16">
        <f t="shared" si="3"/>
        <v>35</v>
      </c>
      <c r="Q17" s="40"/>
      <c r="R17">
        <f>$I1</f>
        <v>172</v>
      </c>
      <c r="S17" t="s">
        <v>196</v>
      </c>
      <c r="T17" t="str">
        <f>$V$8</f>
        <v>AlecTrevelyan006</v>
      </c>
    </row>
    <row r="18" spans="1:20" ht="12.75">
      <c r="A18" s="4" t="s">
        <v>547</v>
      </c>
      <c r="B18" s="8">
        <v>5</v>
      </c>
      <c r="C18" s="25">
        <v>0</v>
      </c>
      <c r="D18" s="11">
        <v>5</v>
      </c>
      <c r="E18" s="25">
        <v>0</v>
      </c>
      <c r="F18" s="11">
        <v>5</v>
      </c>
      <c r="G18" s="25">
        <v>0</v>
      </c>
      <c r="H18" s="11">
        <v>2</v>
      </c>
      <c r="I18" s="25">
        <v>3</v>
      </c>
      <c r="J18" s="11">
        <v>3</v>
      </c>
      <c r="K18" s="25">
        <v>2</v>
      </c>
      <c r="L18" s="11">
        <v>0</v>
      </c>
      <c r="M18" s="25">
        <v>5</v>
      </c>
      <c r="N18" s="11">
        <v>0</v>
      </c>
      <c r="O18" s="25">
        <v>5</v>
      </c>
      <c r="P18" s="16">
        <f t="shared" si="3"/>
        <v>35</v>
      </c>
      <c r="Q18" s="40"/>
      <c r="T18" s="29" t="s">
        <v>186</v>
      </c>
    </row>
    <row r="19" spans="1:20" ht="12.75">
      <c r="A19" s="4" t="s">
        <v>399</v>
      </c>
      <c r="B19" s="8">
        <v>2</v>
      </c>
      <c r="C19" s="25">
        <v>3</v>
      </c>
      <c r="D19" s="11">
        <v>4</v>
      </c>
      <c r="E19" s="25">
        <v>1</v>
      </c>
      <c r="F19" s="11">
        <v>5</v>
      </c>
      <c r="G19" s="25">
        <v>0</v>
      </c>
      <c r="H19" s="11">
        <v>3</v>
      </c>
      <c r="I19" s="25">
        <v>2</v>
      </c>
      <c r="J19" s="11">
        <v>4</v>
      </c>
      <c r="K19" s="25">
        <v>1</v>
      </c>
      <c r="L19" s="11">
        <v>1</v>
      </c>
      <c r="M19" s="25">
        <v>4</v>
      </c>
      <c r="N19" s="11">
        <v>2</v>
      </c>
      <c r="O19" s="25">
        <v>3</v>
      </c>
      <c r="P19" s="16">
        <f t="shared" si="3"/>
        <v>35</v>
      </c>
      <c r="Q19" s="40"/>
      <c r="R19">
        <f>$J1</f>
        <v>177</v>
      </c>
      <c r="S19" t="s">
        <v>196</v>
      </c>
      <c r="T19" t="str">
        <f>$V$9</f>
        <v>Procrastinater</v>
      </c>
    </row>
    <row r="20" spans="1:20" ht="12.75">
      <c r="A20" s="4" t="s">
        <v>148</v>
      </c>
      <c r="B20" s="8">
        <v>5</v>
      </c>
      <c r="C20" s="25">
        <v>0</v>
      </c>
      <c r="D20" s="11">
        <v>3</v>
      </c>
      <c r="E20" s="25">
        <v>2</v>
      </c>
      <c r="F20" s="11">
        <v>0</v>
      </c>
      <c r="G20" s="25">
        <v>5</v>
      </c>
      <c r="H20" s="11">
        <v>4</v>
      </c>
      <c r="I20" s="25">
        <v>1</v>
      </c>
      <c r="J20" s="11">
        <v>1</v>
      </c>
      <c r="K20" s="25">
        <v>4</v>
      </c>
      <c r="L20" s="11">
        <v>0</v>
      </c>
      <c r="M20" s="25">
        <v>5</v>
      </c>
      <c r="N20" s="11">
        <v>2</v>
      </c>
      <c r="O20" s="25">
        <v>3</v>
      </c>
      <c r="P20" s="16">
        <f t="shared" si="3"/>
        <v>35</v>
      </c>
      <c r="Q20" s="40"/>
      <c r="R20">
        <f>$K1</f>
        <v>168</v>
      </c>
      <c r="S20" t="s">
        <v>196</v>
      </c>
      <c r="T20" t="str">
        <f>$V$10</f>
        <v>Alanna82</v>
      </c>
    </row>
    <row r="21" spans="1:20" ht="12.75">
      <c r="A21" s="4" t="s">
        <v>329</v>
      </c>
      <c r="B21" s="8">
        <v>5</v>
      </c>
      <c r="C21" s="25">
        <v>0</v>
      </c>
      <c r="D21" s="11">
        <v>3</v>
      </c>
      <c r="E21" s="25">
        <v>2</v>
      </c>
      <c r="F21" s="11">
        <v>5</v>
      </c>
      <c r="G21" s="25">
        <v>0</v>
      </c>
      <c r="H21" s="11">
        <v>4</v>
      </c>
      <c r="I21" s="25">
        <v>1</v>
      </c>
      <c r="J21" s="11">
        <v>1</v>
      </c>
      <c r="K21" s="25">
        <v>4</v>
      </c>
      <c r="L21" s="11">
        <v>1</v>
      </c>
      <c r="M21" s="25">
        <v>4</v>
      </c>
      <c r="N21" s="11">
        <v>0</v>
      </c>
      <c r="O21" s="25">
        <v>5</v>
      </c>
      <c r="P21" s="16">
        <f t="shared" si="3"/>
        <v>35</v>
      </c>
      <c r="Q21" s="40"/>
      <c r="T21" s="29" t="s">
        <v>186</v>
      </c>
    </row>
    <row r="22" spans="1:20" ht="12.75">
      <c r="A22" s="4" t="s">
        <v>457</v>
      </c>
      <c r="B22" s="8">
        <v>4</v>
      </c>
      <c r="C22" s="25">
        <v>1</v>
      </c>
      <c r="D22" s="11">
        <v>0</v>
      </c>
      <c r="E22" s="25">
        <v>5</v>
      </c>
      <c r="F22" s="11">
        <v>1</v>
      </c>
      <c r="G22" s="25">
        <v>4</v>
      </c>
      <c r="H22" s="11">
        <v>1</v>
      </c>
      <c r="I22" s="25">
        <v>4</v>
      </c>
      <c r="J22" s="11">
        <v>1</v>
      </c>
      <c r="K22" s="25">
        <v>4</v>
      </c>
      <c r="L22" s="11">
        <v>2</v>
      </c>
      <c r="M22" s="25">
        <v>3</v>
      </c>
      <c r="N22" s="11">
        <v>1</v>
      </c>
      <c r="O22" s="25">
        <v>4</v>
      </c>
      <c r="P22" s="16">
        <f t="shared" si="3"/>
        <v>35</v>
      </c>
      <c r="Q22" s="40"/>
      <c r="R22">
        <f>$L1</f>
        <v>150</v>
      </c>
      <c r="S22" t="s">
        <v>196</v>
      </c>
      <c r="T22" t="str">
        <f>$V$11</f>
        <v>SensiShadeSlaye</v>
      </c>
    </row>
    <row r="23" spans="1:20" ht="12.75">
      <c r="A23" s="4" t="s">
        <v>386</v>
      </c>
      <c r="B23" s="8">
        <v>0</v>
      </c>
      <c r="C23" s="25">
        <v>5</v>
      </c>
      <c r="D23" s="11">
        <v>5</v>
      </c>
      <c r="E23" s="25">
        <v>0</v>
      </c>
      <c r="F23" s="11">
        <v>5</v>
      </c>
      <c r="G23" s="25">
        <v>0</v>
      </c>
      <c r="H23" s="11">
        <v>0</v>
      </c>
      <c r="I23" s="25">
        <v>5</v>
      </c>
      <c r="J23" s="11">
        <v>0</v>
      </c>
      <c r="K23" s="25">
        <v>5</v>
      </c>
      <c r="L23" s="11">
        <v>0</v>
      </c>
      <c r="M23" s="25">
        <v>5</v>
      </c>
      <c r="N23" s="11">
        <v>0</v>
      </c>
      <c r="O23" s="25">
        <v>5</v>
      </c>
      <c r="P23" s="16">
        <f t="shared" si="3"/>
        <v>35</v>
      </c>
      <c r="Q23" s="40"/>
      <c r="R23">
        <f>$M1</f>
        <v>190</v>
      </c>
      <c r="S23" t="s">
        <v>196</v>
      </c>
      <c r="T23" t="str">
        <f>$V$12</f>
        <v>Amazing Telephone</v>
      </c>
    </row>
    <row r="24" spans="1:20" ht="12.75">
      <c r="A24" s="4" t="s">
        <v>356</v>
      </c>
      <c r="B24" s="8">
        <v>2</v>
      </c>
      <c r="C24" s="25">
        <v>3</v>
      </c>
      <c r="D24" s="11">
        <v>4</v>
      </c>
      <c r="E24" s="25">
        <v>1</v>
      </c>
      <c r="F24" s="11">
        <v>4</v>
      </c>
      <c r="G24" s="25">
        <v>1</v>
      </c>
      <c r="H24" s="11">
        <v>3</v>
      </c>
      <c r="I24" s="25">
        <v>2</v>
      </c>
      <c r="J24" s="11">
        <v>2</v>
      </c>
      <c r="K24" s="25">
        <v>3</v>
      </c>
      <c r="L24" s="11">
        <v>3</v>
      </c>
      <c r="M24" s="25">
        <v>2</v>
      </c>
      <c r="N24" s="11">
        <v>2</v>
      </c>
      <c r="O24" s="25">
        <v>3</v>
      </c>
      <c r="P24" s="16">
        <f t="shared" si="3"/>
        <v>35</v>
      </c>
      <c r="Q24" s="40"/>
      <c r="T24" s="29" t="s">
        <v>186</v>
      </c>
    </row>
    <row r="25" spans="1:20" ht="12.75">
      <c r="A25" s="4" t="s">
        <v>446</v>
      </c>
      <c r="B25" s="8">
        <v>2</v>
      </c>
      <c r="C25" s="25">
        <v>3</v>
      </c>
      <c r="D25" s="11">
        <v>0</v>
      </c>
      <c r="E25" s="25">
        <v>5</v>
      </c>
      <c r="F25" s="11">
        <v>5</v>
      </c>
      <c r="G25" s="25">
        <v>0</v>
      </c>
      <c r="H25" s="11">
        <v>0</v>
      </c>
      <c r="I25" s="25">
        <v>5</v>
      </c>
      <c r="J25" s="11">
        <v>4</v>
      </c>
      <c r="K25" s="25">
        <v>1</v>
      </c>
      <c r="L25" s="11">
        <v>1</v>
      </c>
      <c r="M25" s="25">
        <v>4</v>
      </c>
      <c r="N25" s="11">
        <v>0</v>
      </c>
      <c r="O25" s="25">
        <v>5</v>
      </c>
      <c r="P25" s="16">
        <f t="shared" si="3"/>
        <v>35</v>
      </c>
      <c r="Q25" s="40"/>
      <c r="R25">
        <f>$N1</f>
        <v>138</v>
      </c>
      <c r="S25" t="s">
        <v>196</v>
      </c>
      <c r="T25" t="str">
        <f>$V$13</f>
        <v>Kosmo Trainer</v>
      </c>
    </row>
    <row r="26" spans="1:20" ht="12.75">
      <c r="A26" s="4" t="s">
        <v>451</v>
      </c>
      <c r="B26" s="8">
        <v>4</v>
      </c>
      <c r="C26" s="25">
        <v>1</v>
      </c>
      <c r="D26" s="11">
        <v>5</v>
      </c>
      <c r="E26" s="25">
        <v>0</v>
      </c>
      <c r="F26" s="11">
        <v>5</v>
      </c>
      <c r="G26" s="25">
        <v>0</v>
      </c>
      <c r="H26" s="11">
        <v>4</v>
      </c>
      <c r="I26" s="25">
        <v>1</v>
      </c>
      <c r="J26" s="11">
        <v>3</v>
      </c>
      <c r="K26" s="25">
        <v>2</v>
      </c>
      <c r="L26" s="11">
        <v>2</v>
      </c>
      <c r="M26" s="25">
        <v>3</v>
      </c>
      <c r="N26" s="11">
        <v>5</v>
      </c>
      <c r="O26" s="25">
        <v>0</v>
      </c>
      <c r="P26" s="16">
        <f t="shared" si="3"/>
        <v>35</v>
      </c>
      <c r="Q26" s="40"/>
      <c r="R26">
        <f>$O1</f>
        <v>207</v>
      </c>
      <c r="S26" t="s">
        <v>196</v>
      </c>
      <c r="T26" t="str">
        <f>$V$14</f>
        <v>Stingers135</v>
      </c>
    </row>
    <row r="27" spans="1:17" ht="12.75">
      <c r="A27" s="4" t="s">
        <v>147</v>
      </c>
      <c r="B27" s="8">
        <v>5</v>
      </c>
      <c r="C27" s="25">
        <v>0</v>
      </c>
      <c r="D27" s="11">
        <v>4</v>
      </c>
      <c r="E27" s="25">
        <v>1</v>
      </c>
      <c r="F27" s="11">
        <v>4</v>
      </c>
      <c r="G27" s="25">
        <v>1</v>
      </c>
      <c r="H27" s="11">
        <v>4</v>
      </c>
      <c r="I27" s="25">
        <v>1</v>
      </c>
      <c r="J27" s="11">
        <v>1</v>
      </c>
      <c r="K27" s="25">
        <v>4</v>
      </c>
      <c r="L27" s="11">
        <v>1</v>
      </c>
      <c r="M27" s="25">
        <v>4</v>
      </c>
      <c r="N27" s="11">
        <v>1</v>
      </c>
      <c r="O27" s="25">
        <v>4</v>
      </c>
      <c r="P27" s="16">
        <f t="shared" si="3"/>
        <v>35</v>
      </c>
      <c r="Q27" s="40"/>
    </row>
    <row r="28" spans="1:18" ht="12.75">
      <c r="A28" s="4" t="s">
        <v>400</v>
      </c>
      <c r="B28" s="8">
        <v>2</v>
      </c>
      <c r="C28" s="25">
        <v>3</v>
      </c>
      <c r="D28" s="11">
        <v>3</v>
      </c>
      <c r="E28" s="25">
        <v>2</v>
      </c>
      <c r="F28" s="11">
        <v>1</v>
      </c>
      <c r="G28" s="25">
        <v>4</v>
      </c>
      <c r="H28" s="11">
        <v>4</v>
      </c>
      <c r="I28" s="25">
        <v>1</v>
      </c>
      <c r="J28" s="11">
        <v>3</v>
      </c>
      <c r="K28" s="25">
        <v>2</v>
      </c>
      <c r="L28" s="11">
        <v>3</v>
      </c>
      <c r="M28" s="25">
        <v>2</v>
      </c>
      <c r="N28" s="11">
        <v>1</v>
      </c>
      <c r="O28" s="25">
        <v>4</v>
      </c>
      <c r="P28" s="16">
        <f t="shared" si="3"/>
        <v>35</v>
      </c>
      <c r="Q28" s="40"/>
      <c r="R28" s="14" t="s">
        <v>184</v>
      </c>
    </row>
    <row r="29" spans="1:20" ht="12.75">
      <c r="A29" s="4" t="s">
        <v>402</v>
      </c>
      <c r="B29" s="8">
        <v>3</v>
      </c>
      <c r="C29" s="25">
        <v>2</v>
      </c>
      <c r="D29" s="11">
        <v>2</v>
      </c>
      <c r="E29" s="25">
        <v>3</v>
      </c>
      <c r="F29" s="11">
        <v>4</v>
      </c>
      <c r="G29" s="25">
        <v>1</v>
      </c>
      <c r="H29" s="11">
        <v>1</v>
      </c>
      <c r="I29" s="25">
        <v>4</v>
      </c>
      <c r="J29" s="11">
        <v>5</v>
      </c>
      <c r="K29" s="25">
        <v>0</v>
      </c>
      <c r="L29" s="11">
        <v>3</v>
      </c>
      <c r="M29" s="25">
        <v>2</v>
      </c>
      <c r="N29" s="11">
        <v>1</v>
      </c>
      <c r="O29" s="25">
        <v>4</v>
      </c>
      <c r="P29" s="16">
        <f t="shared" si="3"/>
        <v>35</v>
      </c>
      <c r="Q29" s="40"/>
      <c r="R29" s="30">
        <f>$B2</f>
        <v>0.7043478260869566</v>
      </c>
      <c r="S29" t="s">
        <v>196</v>
      </c>
      <c r="T29" t="str">
        <f>$V$1</f>
        <v>Heroic Mario</v>
      </c>
    </row>
    <row r="30" spans="1:20" ht="12.75">
      <c r="A30" s="4" t="s">
        <v>199</v>
      </c>
      <c r="B30" s="8">
        <v>4</v>
      </c>
      <c r="C30" s="25">
        <v>1</v>
      </c>
      <c r="D30" s="11">
        <v>5</v>
      </c>
      <c r="E30" s="25">
        <v>0</v>
      </c>
      <c r="F30" s="11">
        <v>0</v>
      </c>
      <c r="G30" s="25">
        <v>5</v>
      </c>
      <c r="H30" s="11">
        <v>0</v>
      </c>
      <c r="I30" s="25">
        <v>5</v>
      </c>
      <c r="J30" s="11">
        <v>4</v>
      </c>
      <c r="K30" s="25">
        <v>1</v>
      </c>
      <c r="L30" s="11">
        <v>5</v>
      </c>
      <c r="M30" s="25">
        <v>0</v>
      </c>
      <c r="N30" s="11">
        <v>0</v>
      </c>
      <c r="O30" s="25">
        <v>5</v>
      </c>
      <c r="P30" s="16">
        <f t="shared" si="3"/>
        <v>35</v>
      </c>
      <c r="Q30" s="40"/>
      <c r="R30" s="30">
        <f>$C2</f>
        <v>0.2956521739130435</v>
      </c>
      <c r="S30" t="s">
        <v>196</v>
      </c>
      <c r="T30" t="str">
        <f>$V$2</f>
        <v>lihlih</v>
      </c>
    </row>
    <row r="31" spans="1:20" ht="12.75">
      <c r="A31" s="4" t="s">
        <v>351</v>
      </c>
      <c r="B31" s="8">
        <v>5</v>
      </c>
      <c r="C31" s="25">
        <v>0</v>
      </c>
      <c r="D31" s="11">
        <v>4</v>
      </c>
      <c r="E31" s="25">
        <v>1</v>
      </c>
      <c r="F31" s="11">
        <v>2</v>
      </c>
      <c r="G31" s="25">
        <v>3</v>
      </c>
      <c r="H31" s="11">
        <v>5</v>
      </c>
      <c r="I31" s="25">
        <v>0</v>
      </c>
      <c r="J31" s="11">
        <v>0</v>
      </c>
      <c r="K31" s="25">
        <v>5</v>
      </c>
      <c r="L31" s="11">
        <v>5</v>
      </c>
      <c r="M31" s="25">
        <v>0</v>
      </c>
      <c r="N31" s="11">
        <v>5</v>
      </c>
      <c r="O31" s="25">
        <v>0</v>
      </c>
      <c r="P31" s="16">
        <f t="shared" si="3"/>
        <v>35</v>
      </c>
      <c r="Q31" s="40"/>
      <c r="T31" s="29" t="s">
        <v>186</v>
      </c>
    </row>
    <row r="32" spans="1:20" ht="12.75">
      <c r="A32" s="4" t="s">
        <v>206</v>
      </c>
      <c r="B32" s="8">
        <v>5</v>
      </c>
      <c r="C32" s="25">
        <v>0</v>
      </c>
      <c r="D32" s="11">
        <v>5</v>
      </c>
      <c r="E32" s="25">
        <v>0</v>
      </c>
      <c r="F32" s="11">
        <v>5</v>
      </c>
      <c r="G32" s="25">
        <v>0</v>
      </c>
      <c r="H32" s="11">
        <v>5</v>
      </c>
      <c r="I32" s="25">
        <v>0</v>
      </c>
      <c r="J32" s="11">
        <v>5</v>
      </c>
      <c r="K32" s="25">
        <v>0</v>
      </c>
      <c r="L32" s="11">
        <v>0</v>
      </c>
      <c r="M32" s="25">
        <v>5</v>
      </c>
      <c r="N32" s="11">
        <v>0</v>
      </c>
      <c r="O32" s="25">
        <v>5</v>
      </c>
      <c r="P32" s="16">
        <f t="shared" si="3"/>
        <v>35</v>
      </c>
      <c r="Q32" s="40"/>
      <c r="R32" s="30">
        <f>$D2</f>
        <v>0.6521739130434783</v>
      </c>
      <c r="S32" t="s">
        <v>196</v>
      </c>
      <c r="T32" t="str">
        <f>$V$3</f>
        <v>cokes311</v>
      </c>
    </row>
    <row r="33" spans="1:20" ht="12.75">
      <c r="A33" s="4" t="s">
        <v>153</v>
      </c>
      <c r="B33" s="8">
        <v>4</v>
      </c>
      <c r="C33" s="25">
        <v>1</v>
      </c>
      <c r="D33" s="11">
        <v>3</v>
      </c>
      <c r="E33" s="25">
        <v>2</v>
      </c>
      <c r="F33" s="11">
        <v>3</v>
      </c>
      <c r="G33" s="25">
        <v>2</v>
      </c>
      <c r="H33" s="11">
        <v>4</v>
      </c>
      <c r="I33" s="25">
        <v>1</v>
      </c>
      <c r="J33" s="11">
        <v>4</v>
      </c>
      <c r="K33" s="25">
        <v>1</v>
      </c>
      <c r="L33" s="11">
        <v>4</v>
      </c>
      <c r="M33" s="25">
        <v>1</v>
      </c>
      <c r="N33" s="11">
        <v>0</v>
      </c>
      <c r="O33" s="25">
        <v>5</v>
      </c>
      <c r="P33" s="16">
        <f t="shared" si="3"/>
        <v>35</v>
      </c>
      <c r="Q33" s="40"/>
      <c r="R33" s="30">
        <f>$E2</f>
        <v>0.34782608695652173</v>
      </c>
      <c r="S33" t="s">
        <v>196</v>
      </c>
      <c r="T33" t="str">
        <f>$V$4</f>
        <v>SF_Clowns</v>
      </c>
    </row>
    <row r="34" spans="1:20" ht="12.75">
      <c r="A34" s="4" t="s">
        <v>444</v>
      </c>
      <c r="B34" s="8">
        <v>4</v>
      </c>
      <c r="C34" s="25">
        <v>1</v>
      </c>
      <c r="D34" s="11">
        <v>4</v>
      </c>
      <c r="E34" s="25">
        <v>1</v>
      </c>
      <c r="F34" s="11">
        <v>4</v>
      </c>
      <c r="G34" s="25">
        <v>1</v>
      </c>
      <c r="H34" s="11">
        <v>2</v>
      </c>
      <c r="I34" s="25">
        <v>3</v>
      </c>
      <c r="J34" s="11">
        <v>1</v>
      </c>
      <c r="K34" s="25">
        <v>4</v>
      </c>
      <c r="L34" s="11">
        <v>1</v>
      </c>
      <c r="M34" s="25">
        <v>4</v>
      </c>
      <c r="N34" s="11">
        <v>1</v>
      </c>
      <c r="O34" s="25">
        <v>4</v>
      </c>
      <c r="P34" s="16">
        <f t="shared" si="3"/>
        <v>35</v>
      </c>
      <c r="Q34" s="40"/>
      <c r="T34" s="29" t="s">
        <v>186</v>
      </c>
    </row>
    <row r="35" spans="1:20" ht="12.75">
      <c r="A35" s="4" t="s">
        <v>448</v>
      </c>
      <c r="B35" s="8">
        <v>5</v>
      </c>
      <c r="C35" s="25">
        <v>0</v>
      </c>
      <c r="D35" s="11">
        <v>4</v>
      </c>
      <c r="E35" s="25">
        <v>1</v>
      </c>
      <c r="F35" s="11">
        <v>2</v>
      </c>
      <c r="G35" s="25">
        <v>3</v>
      </c>
      <c r="H35" s="11">
        <v>3</v>
      </c>
      <c r="I35" s="25">
        <v>2</v>
      </c>
      <c r="J35" s="11">
        <v>3</v>
      </c>
      <c r="K35" s="25">
        <v>2</v>
      </c>
      <c r="L35" s="11">
        <v>1</v>
      </c>
      <c r="M35" s="25">
        <v>4</v>
      </c>
      <c r="N35" s="11">
        <v>3</v>
      </c>
      <c r="O35" s="25">
        <v>2</v>
      </c>
      <c r="P35" s="16">
        <f t="shared" si="3"/>
        <v>35</v>
      </c>
      <c r="Q35" s="40"/>
      <c r="R35" s="30">
        <f>$F2</f>
        <v>0.608955223880597</v>
      </c>
      <c r="S35" t="s">
        <v>196</v>
      </c>
      <c r="T35" t="str">
        <f>$V$5</f>
        <v>sonicblastpunch</v>
      </c>
    </row>
    <row r="36" spans="1:20" ht="12.75">
      <c r="A36" s="4" t="s">
        <v>377</v>
      </c>
      <c r="B36" s="8">
        <v>1</v>
      </c>
      <c r="C36" s="25">
        <v>4</v>
      </c>
      <c r="D36" s="11">
        <v>1</v>
      </c>
      <c r="E36" s="25">
        <v>4</v>
      </c>
      <c r="F36" s="11">
        <v>3</v>
      </c>
      <c r="G36" s="25">
        <v>2</v>
      </c>
      <c r="H36" s="11">
        <v>2</v>
      </c>
      <c r="I36" s="25">
        <v>3</v>
      </c>
      <c r="J36" s="11">
        <v>3</v>
      </c>
      <c r="K36" s="25">
        <v>2</v>
      </c>
      <c r="L36" s="11">
        <v>4</v>
      </c>
      <c r="M36" s="25">
        <v>1</v>
      </c>
      <c r="N36" s="11">
        <v>2</v>
      </c>
      <c r="O36" s="25">
        <v>3</v>
      </c>
      <c r="P36" s="16">
        <f t="shared" si="3"/>
        <v>35</v>
      </c>
      <c r="Q36" s="40"/>
      <c r="R36" s="30">
        <f>$G2</f>
        <v>0.39104477611940297</v>
      </c>
      <c r="S36" t="s">
        <v>196</v>
      </c>
      <c r="T36" t="str">
        <f>$V$6</f>
        <v>SonicTheLegend</v>
      </c>
    </row>
    <row r="37" spans="1:20" ht="12.75">
      <c r="A37" s="4" t="s">
        <v>149</v>
      </c>
      <c r="B37" s="8">
        <v>3</v>
      </c>
      <c r="C37" s="25">
        <v>2</v>
      </c>
      <c r="D37" s="11">
        <v>3</v>
      </c>
      <c r="E37" s="25">
        <v>2</v>
      </c>
      <c r="F37" s="11">
        <v>3</v>
      </c>
      <c r="G37" s="25">
        <v>2</v>
      </c>
      <c r="H37" s="11">
        <v>1</v>
      </c>
      <c r="I37" s="25">
        <v>4</v>
      </c>
      <c r="J37" s="11">
        <v>4</v>
      </c>
      <c r="K37" s="25">
        <v>1</v>
      </c>
      <c r="L37" s="11">
        <v>2</v>
      </c>
      <c r="M37" s="25">
        <v>3</v>
      </c>
      <c r="N37" s="11">
        <v>2</v>
      </c>
      <c r="O37" s="25">
        <v>3</v>
      </c>
      <c r="P37" s="16">
        <f t="shared" si="3"/>
        <v>35</v>
      </c>
      <c r="Q37" s="40"/>
      <c r="T37" s="29" t="s">
        <v>186</v>
      </c>
    </row>
    <row r="38" spans="1:20" ht="12.75">
      <c r="A38" s="4" t="s">
        <v>159</v>
      </c>
      <c r="B38" s="8">
        <v>5</v>
      </c>
      <c r="C38" s="25">
        <v>0</v>
      </c>
      <c r="D38" s="11">
        <v>3</v>
      </c>
      <c r="E38" s="25">
        <v>2</v>
      </c>
      <c r="F38" s="11">
        <v>3</v>
      </c>
      <c r="G38" s="25">
        <v>2</v>
      </c>
      <c r="H38" s="11">
        <v>3</v>
      </c>
      <c r="I38" s="25">
        <v>2</v>
      </c>
      <c r="J38" s="11">
        <v>3</v>
      </c>
      <c r="K38" s="25">
        <v>2</v>
      </c>
      <c r="L38" s="11">
        <v>4</v>
      </c>
      <c r="M38" s="25">
        <v>1</v>
      </c>
      <c r="N38" s="11">
        <v>4</v>
      </c>
      <c r="O38" s="25">
        <v>1</v>
      </c>
      <c r="P38" s="16">
        <f t="shared" si="3"/>
        <v>35</v>
      </c>
      <c r="Q38" s="40"/>
      <c r="R38" s="30">
        <f>$H2</f>
        <v>0.5014492753623189</v>
      </c>
      <c r="S38" t="s">
        <v>196</v>
      </c>
      <c r="T38" t="str">
        <f>$V$7</f>
        <v>Explicit Content</v>
      </c>
    </row>
    <row r="39" spans="1:20" ht="12.75">
      <c r="A39" s="4" t="s">
        <v>268</v>
      </c>
      <c r="B39" s="8">
        <v>5</v>
      </c>
      <c r="C39" s="25">
        <v>0</v>
      </c>
      <c r="D39" s="11">
        <v>5</v>
      </c>
      <c r="E39" s="25">
        <v>0</v>
      </c>
      <c r="F39" s="11">
        <v>5</v>
      </c>
      <c r="G39" s="25">
        <v>0</v>
      </c>
      <c r="H39" s="11">
        <v>4</v>
      </c>
      <c r="I39" s="25">
        <v>1</v>
      </c>
      <c r="J39" s="11">
        <v>5</v>
      </c>
      <c r="K39" s="25">
        <v>0</v>
      </c>
      <c r="L39" s="11">
        <v>0</v>
      </c>
      <c r="M39" s="25">
        <v>5</v>
      </c>
      <c r="N39" s="11">
        <v>0</v>
      </c>
      <c r="O39" s="25">
        <v>5</v>
      </c>
      <c r="P39" s="16">
        <f t="shared" si="3"/>
        <v>35</v>
      </c>
      <c r="Q39" s="40"/>
      <c r="R39" s="30">
        <f>$I2</f>
        <v>0.4985507246376812</v>
      </c>
      <c r="S39" t="s">
        <v>196</v>
      </c>
      <c r="T39" t="str">
        <f>$V$8</f>
        <v>AlecTrevelyan006</v>
      </c>
    </row>
    <row r="40" spans="1:20" ht="12.75">
      <c r="A40" s="4" t="s">
        <v>155</v>
      </c>
      <c r="B40" s="8">
        <v>4</v>
      </c>
      <c r="C40" s="25">
        <v>1</v>
      </c>
      <c r="D40" s="11">
        <v>4</v>
      </c>
      <c r="E40" s="25">
        <v>1</v>
      </c>
      <c r="F40" s="11">
        <v>4</v>
      </c>
      <c r="G40" s="25">
        <v>1</v>
      </c>
      <c r="H40" s="11">
        <v>5</v>
      </c>
      <c r="I40" s="25">
        <v>0</v>
      </c>
      <c r="J40" s="11">
        <v>5</v>
      </c>
      <c r="K40" s="25">
        <v>0</v>
      </c>
      <c r="L40" s="11">
        <v>0</v>
      </c>
      <c r="M40" s="25">
        <v>5</v>
      </c>
      <c r="N40" s="11">
        <v>2</v>
      </c>
      <c r="O40" s="25">
        <v>3</v>
      </c>
      <c r="P40" s="16">
        <f t="shared" si="3"/>
        <v>35</v>
      </c>
      <c r="Q40" s="40"/>
      <c r="T40" s="29" t="s">
        <v>186</v>
      </c>
    </row>
    <row r="41" spans="1:20" ht="12.75">
      <c r="A41" s="4" t="s">
        <v>225</v>
      </c>
      <c r="B41" s="8">
        <v>5</v>
      </c>
      <c r="C41" s="25">
        <v>0</v>
      </c>
      <c r="D41" s="11">
        <v>5</v>
      </c>
      <c r="E41" s="25">
        <v>0</v>
      </c>
      <c r="F41" s="11">
        <v>5</v>
      </c>
      <c r="G41" s="25">
        <v>0</v>
      </c>
      <c r="H41" s="11">
        <v>5</v>
      </c>
      <c r="I41" s="25">
        <v>0</v>
      </c>
      <c r="J41" s="11">
        <v>5</v>
      </c>
      <c r="K41" s="25">
        <v>0</v>
      </c>
      <c r="L41" s="11">
        <v>0</v>
      </c>
      <c r="M41" s="25">
        <v>5</v>
      </c>
      <c r="N41" s="11">
        <v>4</v>
      </c>
      <c r="O41" s="25">
        <v>1</v>
      </c>
      <c r="P41" s="16">
        <f t="shared" si="3"/>
        <v>35</v>
      </c>
      <c r="Q41" s="40"/>
      <c r="R41" s="30">
        <f>$J2</f>
        <v>0.5130434782608696</v>
      </c>
      <c r="S41" t="s">
        <v>196</v>
      </c>
      <c r="T41" t="str">
        <f>$V$9</f>
        <v>Procrastinater</v>
      </c>
    </row>
    <row r="42" spans="1:20" ht="12.75">
      <c r="A42" s="4" t="s">
        <v>453</v>
      </c>
      <c r="B42" s="8">
        <v>2</v>
      </c>
      <c r="C42" s="25">
        <v>3</v>
      </c>
      <c r="D42" s="11">
        <v>2</v>
      </c>
      <c r="E42" s="25">
        <v>3</v>
      </c>
      <c r="F42" s="11">
        <v>2</v>
      </c>
      <c r="G42" s="25">
        <v>3</v>
      </c>
      <c r="H42" s="11">
        <v>4</v>
      </c>
      <c r="I42" s="25">
        <v>1</v>
      </c>
      <c r="J42" s="11">
        <v>2</v>
      </c>
      <c r="K42" s="25">
        <v>3</v>
      </c>
      <c r="L42" s="11">
        <v>4</v>
      </c>
      <c r="M42" s="25">
        <v>1</v>
      </c>
      <c r="N42" s="11">
        <v>3</v>
      </c>
      <c r="O42" s="25">
        <v>2</v>
      </c>
      <c r="P42" s="16">
        <f t="shared" si="3"/>
        <v>35</v>
      </c>
      <c r="Q42" s="40"/>
      <c r="R42" s="30">
        <f>$K2</f>
        <v>0.48695652173913045</v>
      </c>
      <c r="S42" t="s">
        <v>196</v>
      </c>
      <c r="T42" t="str">
        <f>$V$10</f>
        <v>Alanna82</v>
      </c>
    </row>
    <row r="43" spans="1:20" ht="12.75">
      <c r="A43" s="4" t="s">
        <v>348</v>
      </c>
      <c r="B43" s="8">
        <v>1</v>
      </c>
      <c r="C43" s="25">
        <v>4</v>
      </c>
      <c r="D43" s="11">
        <v>0</v>
      </c>
      <c r="E43" s="25">
        <v>5</v>
      </c>
      <c r="F43" s="11">
        <v>0</v>
      </c>
      <c r="G43" s="25">
        <v>5</v>
      </c>
      <c r="H43" s="11">
        <v>0</v>
      </c>
      <c r="I43" s="25">
        <v>5</v>
      </c>
      <c r="J43" s="11">
        <v>2</v>
      </c>
      <c r="K43" s="25">
        <v>3</v>
      </c>
      <c r="L43" s="11">
        <v>5</v>
      </c>
      <c r="M43" s="25">
        <v>0</v>
      </c>
      <c r="N43" s="11">
        <v>2</v>
      </c>
      <c r="O43" s="25">
        <v>3</v>
      </c>
      <c r="P43" s="16">
        <f t="shared" si="3"/>
        <v>35</v>
      </c>
      <c r="Q43" s="40"/>
      <c r="T43" s="29" t="s">
        <v>186</v>
      </c>
    </row>
    <row r="44" spans="1:20" ht="12.75">
      <c r="A44" s="4" t="s">
        <v>311</v>
      </c>
      <c r="B44" s="8">
        <v>3</v>
      </c>
      <c r="C44" s="25">
        <v>2</v>
      </c>
      <c r="D44" s="11">
        <v>2</v>
      </c>
      <c r="E44" s="25">
        <v>3</v>
      </c>
      <c r="F44" s="11">
        <v>0</v>
      </c>
      <c r="G44" s="25">
        <v>5</v>
      </c>
      <c r="H44" s="11">
        <v>4</v>
      </c>
      <c r="I44" s="25">
        <v>1</v>
      </c>
      <c r="J44" s="11">
        <v>0</v>
      </c>
      <c r="K44" s="25">
        <v>5</v>
      </c>
      <c r="L44" s="11">
        <v>1</v>
      </c>
      <c r="M44" s="25">
        <v>4</v>
      </c>
      <c r="N44" s="11">
        <v>4</v>
      </c>
      <c r="O44" s="25">
        <v>1</v>
      </c>
      <c r="P44" s="16">
        <f t="shared" si="3"/>
        <v>35</v>
      </c>
      <c r="Q44" s="40"/>
      <c r="R44" s="30">
        <f>$L2</f>
        <v>0.4411764705882353</v>
      </c>
      <c r="S44" t="s">
        <v>196</v>
      </c>
      <c r="T44" t="str">
        <f>$V$11</f>
        <v>SensiShadeSlaye</v>
      </c>
    </row>
    <row r="45" spans="1:20" ht="12.75">
      <c r="A45" s="4" t="s">
        <v>167</v>
      </c>
      <c r="B45" s="8">
        <v>4</v>
      </c>
      <c r="C45" s="25">
        <v>1</v>
      </c>
      <c r="D45" s="11">
        <v>3</v>
      </c>
      <c r="E45" s="25">
        <v>2</v>
      </c>
      <c r="F45" s="11">
        <v>1</v>
      </c>
      <c r="G45" s="25">
        <v>4</v>
      </c>
      <c r="H45" s="11">
        <v>3</v>
      </c>
      <c r="I45" s="25">
        <v>2</v>
      </c>
      <c r="J45" s="11">
        <v>4</v>
      </c>
      <c r="K45" s="25">
        <v>1</v>
      </c>
      <c r="L45" s="11">
        <v>2</v>
      </c>
      <c r="M45" s="25">
        <v>3</v>
      </c>
      <c r="N45" s="11">
        <v>1</v>
      </c>
      <c r="O45" s="25">
        <v>4</v>
      </c>
      <c r="P45" s="16">
        <f t="shared" si="3"/>
        <v>35</v>
      </c>
      <c r="Q45" s="40"/>
      <c r="R45" s="30">
        <f>$M2</f>
        <v>0.5588235294117647</v>
      </c>
      <c r="S45" t="s">
        <v>196</v>
      </c>
      <c r="T45" t="str">
        <f>$V$12</f>
        <v>Amazing Telephone</v>
      </c>
    </row>
    <row r="46" spans="1:20" ht="12.75">
      <c r="A46" s="4" t="s">
        <v>327</v>
      </c>
      <c r="B46" s="8">
        <v>3</v>
      </c>
      <c r="C46" s="25">
        <v>2</v>
      </c>
      <c r="D46" s="11">
        <v>3</v>
      </c>
      <c r="E46" s="25">
        <v>2</v>
      </c>
      <c r="F46" s="11">
        <v>5</v>
      </c>
      <c r="G46" s="25">
        <v>0</v>
      </c>
      <c r="H46" s="11">
        <v>4</v>
      </c>
      <c r="I46" s="25">
        <v>1</v>
      </c>
      <c r="J46" s="11">
        <v>1</v>
      </c>
      <c r="K46" s="25">
        <v>4</v>
      </c>
      <c r="L46" s="11">
        <v>2</v>
      </c>
      <c r="M46" s="25">
        <v>3</v>
      </c>
      <c r="N46" s="11">
        <v>1</v>
      </c>
      <c r="O46" s="25">
        <v>4</v>
      </c>
      <c r="P46" s="16">
        <f t="shared" si="3"/>
        <v>35</v>
      </c>
      <c r="Q46" s="40"/>
      <c r="T46" s="29" t="s">
        <v>186</v>
      </c>
    </row>
    <row r="47" spans="1:20" ht="12.75">
      <c r="A47" s="4" t="s">
        <v>567</v>
      </c>
      <c r="B47" s="8">
        <v>0</v>
      </c>
      <c r="C47" s="25">
        <v>5</v>
      </c>
      <c r="D47" s="11">
        <v>5</v>
      </c>
      <c r="E47" s="25">
        <v>0</v>
      </c>
      <c r="F47" s="11">
        <v>5</v>
      </c>
      <c r="G47" s="25">
        <v>0</v>
      </c>
      <c r="H47" s="11">
        <v>0</v>
      </c>
      <c r="I47" s="25">
        <v>5</v>
      </c>
      <c r="J47" s="11">
        <v>5</v>
      </c>
      <c r="K47" s="25">
        <v>0</v>
      </c>
      <c r="L47" s="11">
        <v>0</v>
      </c>
      <c r="M47" s="25">
        <v>5</v>
      </c>
      <c r="N47" s="11">
        <v>0</v>
      </c>
      <c r="O47" s="25">
        <v>5</v>
      </c>
      <c r="P47" s="16">
        <f t="shared" si="3"/>
        <v>35</v>
      </c>
      <c r="Q47" s="40"/>
      <c r="R47" s="30">
        <f>$N2</f>
        <v>0.4</v>
      </c>
      <c r="S47" t="s">
        <v>196</v>
      </c>
      <c r="T47" t="str">
        <f>$V$13</f>
        <v>Kosmo Trainer</v>
      </c>
    </row>
    <row r="48" spans="1:20" ht="12.75">
      <c r="A48" s="4" t="s">
        <v>175</v>
      </c>
      <c r="B48" s="8">
        <v>5</v>
      </c>
      <c r="C48" s="25">
        <v>0</v>
      </c>
      <c r="D48" s="11">
        <v>4</v>
      </c>
      <c r="E48" s="25">
        <v>1</v>
      </c>
      <c r="F48" s="11">
        <v>0</v>
      </c>
      <c r="G48" s="25">
        <v>5</v>
      </c>
      <c r="H48" s="11">
        <v>1</v>
      </c>
      <c r="I48" s="25">
        <v>4</v>
      </c>
      <c r="J48" s="11">
        <v>5</v>
      </c>
      <c r="K48" s="25">
        <v>0</v>
      </c>
      <c r="L48" s="11">
        <v>0</v>
      </c>
      <c r="M48" s="25">
        <v>5</v>
      </c>
      <c r="N48" s="11">
        <v>2</v>
      </c>
      <c r="O48" s="25">
        <v>3</v>
      </c>
      <c r="P48" s="16">
        <f t="shared" si="3"/>
        <v>35</v>
      </c>
      <c r="Q48" s="40"/>
      <c r="R48" s="30">
        <f>$O2</f>
        <v>0.6</v>
      </c>
      <c r="S48" t="s">
        <v>196</v>
      </c>
      <c r="T48" t="str">
        <f>$V$14</f>
        <v>Stingers135</v>
      </c>
    </row>
    <row r="49" spans="1:17" ht="12.75">
      <c r="A49" s="4" t="s">
        <v>454</v>
      </c>
      <c r="B49" s="8">
        <v>5</v>
      </c>
      <c r="C49" s="25">
        <v>0</v>
      </c>
      <c r="D49" s="11">
        <v>5</v>
      </c>
      <c r="E49" s="25">
        <v>0</v>
      </c>
      <c r="F49" s="11">
        <v>2</v>
      </c>
      <c r="G49" s="25">
        <v>3</v>
      </c>
      <c r="H49" s="11">
        <v>3</v>
      </c>
      <c r="I49" s="25">
        <v>2</v>
      </c>
      <c r="J49" s="11">
        <v>5</v>
      </c>
      <c r="K49" s="25">
        <v>0</v>
      </c>
      <c r="L49" s="11">
        <v>5</v>
      </c>
      <c r="M49" s="25">
        <v>0</v>
      </c>
      <c r="N49" s="11">
        <v>5</v>
      </c>
      <c r="O49" s="25">
        <v>0</v>
      </c>
      <c r="P49" s="16">
        <f t="shared" si="3"/>
        <v>35</v>
      </c>
      <c r="Q49" s="40"/>
    </row>
    <row r="50" spans="1:18" ht="12.75">
      <c r="A50" s="4" t="s">
        <v>401</v>
      </c>
      <c r="B50" s="8">
        <v>5</v>
      </c>
      <c r="C50" s="25">
        <v>0</v>
      </c>
      <c r="D50" s="11">
        <v>5</v>
      </c>
      <c r="E50" s="25">
        <v>0</v>
      </c>
      <c r="F50" s="11"/>
      <c r="G50" s="25"/>
      <c r="H50" s="11">
        <v>5</v>
      </c>
      <c r="I50" s="25">
        <v>0</v>
      </c>
      <c r="J50" s="11">
        <v>0</v>
      </c>
      <c r="K50" s="25">
        <v>5</v>
      </c>
      <c r="L50" s="11">
        <v>0</v>
      </c>
      <c r="M50" s="25">
        <v>5</v>
      </c>
      <c r="N50" s="11">
        <v>0</v>
      </c>
      <c r="O50" s="25">
        <v>5</v>
      </c>
      <c r="P50" s="16">
        <f t="shared" si="3"/>
        <v>30</v>
      </c>
      <c r="Q50" s="40"/>
      <c r="R50" s="14" t="s">
        <v>475</v>
      </c>
    </row>
    <row r="51" spans="1:20" ht="12.75">
      <c r="A51" s="4" t="s">
        <v>243</v>
      </c>
      <c r="B51" s="8">
        <v>5</v>
      </c>
      <c r="C51" s="25">
        <v>0</v>
      </c>
      <c r="D51" s="11">
        <v>5</v>
      </c>
      <c r="E51" s="25">
        <v>0</v>
      </c>
      <c r="F51" s="11">
        <v>2</v>
      </c>
      <c r="G51" s="25">
        <v>3</v>
      </c>
      <c r="H51" s="11">
        <v>0</v>
      </c>
      <c r="I51" s="25">
        <v>5</v>
      </c>
      <c r="J51" s="11">
        <v>1</v>
      </c>
      <c r="K51" s="25">
        <v>4</v>
      </c>
      <c r="L51" s="11">
        <v>2</v>
      </c>
      <c r="M51" s="25">
        <v>3</v>
      </c>
      <c r="N51" s="11">
        <v>4</v>
      </c>
      <c r="O51" s="25">
        <v>1</v>
      </c>
      <c r="P51" s="16">
        <f t="shared" si="3"/>
        <v>35</v>
      </c>
      <c r="Q51" s="40"/>
      <c r="R51" s="15">
        <f>$D$4</f>
        <v>0.7391304347826086</v>
      </c>
      <c r="S51" t="s">
        <v>196</v>
      </c>
      <c r="T51" t="str">
        <f>$V$3</f>
        <v>cokes311</v>
      </c>
    </row>
    <row r="52" spans="1:20" ht="12.75">
      <c r="A52" s="4" t="s">
        <v>378</v>
      </c>
      <c r="B52" s="8">
        <v>5</v>
      </c>
      <c r="C52" s="25">
        <v>0</v>
      </c>
      <c r="D52" s="11">
        <v>2</v>
      </c>
      <c r="E52" s="25">
        <v>3</v>
      </c>
      <c r="F52" s="11">
        <v>1</v>
      </c>
      <c r="G52" s="25">
        <v>4</v>
      </c>
      <c r="H52" s="11">
        <v>2</v>
      </c>
      <c r="I52" s="25">
        <v>3</v>
      </c>
      <c r="J52" s="11">
        <v>3</v>
      </c>
      <c r="K52" s="25">
        <v>2</v>
      </c>
      <c r="L52" s="11">
        <v>1</v>
      </c>
      <c r="M52" s="25">
        <v>4</v>
      </c>
      <c r="N52" s="11">
        <v>2</v>
      </c>
      <c r="O52" s="25">
        <v>3</v>
      </c>
      <c r="P52" s="16">
        <f t="shared" si="3"/>
        <v>35</v>
      </c>
      <c r="Q52" s="40"/>
      <c r="R52" s="15">
        <f>$B$4</f>
        <v>0.7101449275362319</v>
      </c>
      <c r="S52" t="s">
        <v>196</v>
      </c>
      <c r="T52" t="str">
        <f>$V$1</f>
        <v>Heroic Mario</v>
      </c>
    </row>
    <row r="53" spans="1:20" ht="12.75">
      <c r="A53" s="4" t="s">
        <v>459</v>
      </c>
      <c r="B53" s="8">
        <v>3</v>
      </c>
      <c r="C53" s="25">
        <v>2</v>
      </c>
      <c r="D53" s="11">
        <v>3</v>
      </c>
      <c r="E53" s="25">
        <v>2</v>
      </c>
      <c r="F53" s="11">
        <v>5</v>
      </c>
      <c r="G53" s="25">
        <v>0</v>
      </c>
      <c r="H53" s="11">
        <v>4</v>
      </c>
      <c r="I53" s="25">
        <v>1</v>
      </c>
      <c r="J53" s="11">
        <v>3</v>
      </c>
      <c r="K53" s="25">
        <v>2</v>
      </c>
      <c r="L53" s="11">
        <v>3</v>
      </c>
      <c r="M53" s="25">
        <v>2</v>
      </c>
      <c r="N53" s="11">
        <v>3</v>
      </c>
      <c r="O53" s="25">
        <v>2</v>
      </c>
      <c r="P53" s="16">
        <f t="shared" si="3"/>
        <v>35</v>
      </c>
      <c r="Q53" s="40"/>
      <c r="R53" s="15">
        <f>$O$4</f>
        <v>0.6521739130434783</v>
      </c>
      <c r="S53" t="s">
        <v>196</v>
      </c>
      <c r="T53" t="str">
        <f>$V$14</f>
        <v>Stingers135</v>
      </c>
    </row>
    <row r="54" spans="1:20" ht="12.75">
      <c r="A54" s="4" t="s">
        <v>417</v>
      </c>
      <c r="B54" s="8">
        <v>5</v>
      </c>
      <c r="C54" s="25">
        <v>0</v>
      </c>
      <c r="D54" s="11">
        <v>5</v>
      </c>
      <c r="E54" s="25">
        <v>0</v>
      </c>
      <c r="F54" s="11">
        <v>0</v>
      </c>
      <c r="G54" s="25">
        <v>5</v>
      </c>
      <c r="H54" s="11">
        <v>5</v>
      </c>
      <c r="I54" s="25">
        <v>0</v>
      </c>
      <c r="J54" s="11">
        <v>0</v>
      </c>
      <c r="K54" s="25">
        <v>5</v>
      </c>
      <c r="L54" s="11">
        <v>1</v>
      </c>
      <c r="M54" s="25">
        <v>4</v>
      </c>
      <c r="N54" s="11">
        <v>3</v>
      </c>
      <c r="O54" s="25">
        <v>2</v>
      </c>
      <c r="P54" s="16">
        <f t="shared" si="3"/>
        <v>35</v>
      </c>
      <c r="Q54" s="40"/>
      <c r="R54" s="15">
        <f>$F$4</f>
        <v>0.6417910447761194</v>
      </c>
      <c r="S54" t="s">
        <v>196</v>
      </c>
      <c r="T54" t="str">
        <f>$V$5</f>
        <v>sonicblastpunch</v>
      </c>
    </row>
    <row r="55" spans="1:20" ht="12.75">
      <c r="A55" s="4" t="s">
        <v>373</v>
      </c>
      <c r="B55" s="8">
        <v>5</v>
      </c>
      <c r="C55" s="25">
        <v>0</v>
      </c>
      <c r="D55" s="11">
        <v>5</v>
      </c>
      <c r="E55" s="25">
        <v>0</v>
      </c>
      <c r="F55" s="11">
        <v>5</v>
      </c>
      <c r="G55" s="25">
        <v>0</v>
      </c>
      <c r="H55" s="11">
        <v>0</v>
      </c>
      <c r="I55" s="25">
        <v>5</v>
      </c>
      <c r="J55" s="11">
        <v>5</v>
      </c>
      <c r="K55" s="25">
        <v>0</v>
      </c>
      <c r="L55" s="11">
        <v>0</v>
      </c>
      <c r="M55" s="25">
        <v>5</v>
      </c>
      <c r="N55" s="11">
        <v>0</v>
      </c>
      <c r="O55" s="25">
        <v>5</v>
      </c>
      <c r="P55" s="16">
        <f t="shared" si="3"/>
        <v>35</v>
      </c>
      <c r="Q55" s="40"/>
      <c r="R55" s="15">
        <f>$M$4</f>
        <v>0.6176470588235294</v>
      </c>
      <c r="S55" t="s">
        <v>196</v>
      </c>
      <c r="T55" t="str">
        <f>$V$12</f>
        <v>Amazing Telephone</v>
      </c>
    </row>
    <row r="56" spans="1:20" ht="12.75">
      <c r="A56" s="4" t="s">
        <v>391</v>
      </c>
      <c r="B56" s="8">
        <v>5</v>
      </c>
      <c r="C56" s="25">
        <v>0</v>
      </c>
      <c r="D56" s="11">
        <v>0</v>
      </c>
      <c r="E56" s="25">
        <v>5</v>
      </c>
      <c r="F56" s="11">
        <v>3</v>
      </c>
      <c r="G56" s="25">
        <v>2</v>
      </c>
      <c r="H56" s="11">
        <v>4</v>
      </c>
      <c r="I56" s="25">
        <v>1</v>
      </c>
      <c r="J56" s="11">
        <v>0</v>
      </c>
      <c r="K56" s="25">
        <v>5</v>
      </c>
      <c r="L56" s="11">
        <v>5</v>
      </c>
      <c r="M56" s="25">
        <v>0</v>
      </c>
      <c r="N56" s="11">
        <v>3</v>
      </c>
      <c r="O56" s="25">
        <v>2</v>
      </c>
      <c r="P56" s="16">
        <f t="shared" si="3"/>
        <v>35</v>
      </c>
      <c r="Q56" s="40"/>
      <c r="R56" s="15">
        <f>$J$4</f>
        <v>0.5507246376811594</v>
      </c>
      <c r="S56" t="s">
        <v>196</v>
      </c>
      <c r="T56" t="str">
        <f>$V$9</f>
        <v>Procrastinater</v>
      </c>
    </row>
    <row r="57" spans="1:20" ht="12.75">
      <c r="A57" s="4" t="s">
        <v>151</v>
      </c>
      <c r="B57" s="8">
        <v>5</v>
      </c>
      <c r="C57" s="25">
        <v>0</v>
      </c>
      <c r="D57" s="11">
        <v>3</v>
      </c>
      <c r="E57" s="25">
        <v>2</v>
      </c>
      <c r="F57" s="11">
        <v>2</v>
      </c>
      <c r="G57" s="25">
        <v>3</v>
      </c>
      <c r="H57" s="11">
        <v>5</v>
      </c>
      <c r="I57" s="25">
        <v>0</v>
      </c>
      <c r="J57" s="11">
        <v>0</v>
      </c>
      <c r="K57" s="25">
        <v>5</v>
      </c>
      <c r="L57" s="11">
        <v>3</v>
      </c>
      <c r="M57" s="25">
        <v>2</v>
      </c>
      <c r="N57" s="11">
        <v>0</v>
      </c>
      <c r="O57" s="25">
        <v>5</v>
      </c>
      <c r="P57" s="16">
        <f t="shared" si="3"/>
        <v>35</v>
      </c>
      <c r="Q57" s="40"/>
      <c r="R57" s="15">
        <f>$H$4</f>
        <v>0.5362318840579711</v>
      </c>
      <c r="S57" t="s">
        <v>196</v>
      </c>
      <c r="T57" t="str">
        <f>$V$7</f>
        <v>Explicit Content</v>
      </c>
    </row>
    <row r="58" spans="1:20" ht="12.75">
      <c r="A58" s="4" t="s">
        <v>154</v>
      </c>
      <c r="B58" s="8">
        <v>3</v>
      </c>
      <c r="C58" s="25">
        <v>2</v>
      </c>
      <c r="D58" s="11">
        <v>3</v>
      </c>
      <c r="E58" s="25">
        <v>2</v>
      </c>
      <c r="F58" s="11">
        <v>3</v>
      </c>
      <c r="G58" s="25">
        <v>2</v>
      </c>
      <c r="H58" s="11">
        <v>2</v>
      </c>
      <c r="I58" s="25">
        <v>3</v>
      </c>
      <c r="J58" s="11">
        <v>2</v>
      </c>
      <c r="K58" s="25">
        <v>3</v>
      </c>
      <c r="L58" s="11">
        <v>2</v>
      </c>
      <c r="M58" s="25">
        <v>3</v>
      </c>
      <c r="N58" s="11">
        <v>3</v>
      </c>
      <c r="O58" s="25">
        <v>2</v>
      </c>
      <c r="P58" s="16">
        <f t="shared" si="3"/>
        <v>35</v>
      </c>
      <c r="Q58" s="40"/>
      <c r="R58" s="15">
        <f>$I$4</f>
        <v>0.463768115942029</v>
      </c>
      <c r="S58" t="s">
        <v>196</v>
      </c>
      <c r="T58" t="str">
        <f>$V$8</f>
        <v>AlecTrevelyan006</v>
      </c>
    </row>
    <row r="59" spans="1:20" ht="12.75">
      <c r="A59" s="4" t="s">
        <v>565</v>
      </c>
      <c r="B59" s="8">
        <v>4</v>
      </c>
      <c r="C59" s="25">
        <v>1</v>
      </c>
      <c r="D59" s="11">
        <v>4</v>
      </c>
      <c r="E59" s="25">
        <v>1</v>
      </c>
      <c r="F59" s="11">
        <v>4</v>
      </c>
      <c r="G59" s="25">
        <v>1</v>
      </c>
      <c r="H59" s="11">
        <v>0</v>
      </c>
      <c r="I59" s="25">
        <v>5</v>
      </c>
      <c r="J59" s="11">
        <v>4</v>
      </c>
      <c r="K59" s="25">
        <v>1</v>
      </c>
      <c r="L59" s="11">
        <v>5</v>
      </c>
      <c r="M59" s="25">
        <v>0</v>
      </c>
      <c r="N59" s="11">
        <v>0</v>
      </c>
      <c r="O59" s="25">
        <v>5</v>
      </c>
      <c r="P59" s="16">
        <f t="shared" si="3"/>
        <v>35</v>
      </c>
      <c r="Q59" s="40"/>
      <c r="R59" s="15">
        <f>$K$4</f>
        <v>0.4492753623188406</v>
      </c>
      <c r="S59" t="s">
        <v>196</v>
      </c>
      <c r="T59" t="str">
        <f>$V$10</f>
        <v>Alanna82</v>
      </c>
    </row>
    <row r="60" spans="1:20" ht="12.75">
      <c r="A60" s="4" t="s">
        <v>462</v>
      </c>
      <c r="B60" s="8">
        <v>1</v>
      </c>
      <c r="C60" s="25">
        <v>4</v>
      </c>
      <c r="D60" s="11">
        <v>0</v>
      </c>
      <c r="E60" s="25">
        <v>5</v>
      </c>
      <c r="F60" s="11">
        <v>3</v>
      </c>
      <c r="G60" s="25">
        <v>2</v>
      </c>
      <c r="H60" s="11">
        <v>4</v>
      </c>
      <c r="I60" s="25">
        <v>1</v>
      </c>
      <c r="J60" s="11">
        <v>3</v>
      </c>
      <c r="K60" s="25">
        <v>2</v>
      </c>
      <c r="L60" s="11">
        <v>5</v>
      </c>
      <c r="M60" s="25">
        <v>0</v>
      </c>
      <c r="N60" s="11">
        <v>1</v>
      </c>
      <c r="O60" s="25">
        <v>4</v>
      </c>
      <c r="P60" s="16">
        <f t="shared" si="3"/>
        <v>35</v>
      </c>
      <c r="Q60" s="40"/>
      <c r="R60" s="15">
        <f>$L$4</f>
        <v>0.38235294117647056</v>
      </c>
      <c r="S60" t="s">
        <v>196</v>
      </c>
      <c r="T60" t="str">
        <f>$V$11</f>
        <v>SensiShadeSlaye</v>
      </c>
    </row>
    <row r="61" spans="1:20" ht="12.75">
      <c r="A61" s="4" t="s">
        <v>169</v>
      </c>
      <c r="B61" s="8">
        <v>5</v>
      </c>
      <c r="C61" s="25">
        <v>0</v>
      </c>
      <c r="D61" s="11">
        <v>3</v>
      </c>
      <c r="E61" s="25">
        <v>2</v>
      </c>
      <c r="F61" s="11">
        <v>5</v>
      </c>
      <c r="G61" s="25">
        <v>0</v>
      </c>
      <c r="H61" s="11">
        <v>3</v>
      </c>
      <c r="I61" s="25">
        <v>2</v>
      </c>
      <c r="J61" s="11">
        <v>4</v>
      </c>
      <c r="K61" s="25">
        <v>1</v>
      </c>
      <c r="L61" s="11">
        <v>5</v>
      </c>
      <c r="M61" s="25">
        <v>0</v>
      </c>
      <c r="N61" s="11">
        <v>0</v>
      </c>
      <c r="O61" s="25">
        <v>5</v>
      </c>
      <c r="P61" s="16">
        <f t="shared" si="3"/>
        <v>35</v>
      </c>
      <c r="Q61" s="40"/>
      <c r="R61" s="15">
        <f>$G$4</f>
        <v>0.3582089552238806</v>
      </c>
      <c r="S61" t="s">
        <v>196</v>
      </c>
      <c r="T61" t="str">
        <f>$V$6</f>
        <v>SonicTheLegend</v>
      </c>
    </row>
    <row r="62" spans="1:20" ht="12.75">
      <c r="A62" s="4" t="s">
        <v>440</v>
      </c>
      <c r="B62" s="8">
        <v>3</v>
      </c>
      <c r="C62" s="25">
        <v>2</v>
      </c>
      <c r="D62" s="11">
        <v>3</v>
      </c>
      <c r="E62" s="25">
        <v>2</v>
      </c>
      <c r="F62" s="11">
        <v>3</v>
      </c>
      <c r="G62" s="25">
        <v>2</v>
      </c>
      <c r="H62" s="11">
        <v>2</v>
      </c>
      <c r="I62" s="25">
        <v>3</v>
      </c>
      <c r="J62" s="11">
        <v>3</v>
      </c>
      <c r="K62" s="25">
        <v>2</v>
      </c>
      <c r="L62" s="11">
        <v>3</v>
      </c>
      <c r="M62" s="25">
        <v>2</v>
      </c>
      <c r="N62" s="11">
        <v>2</v>
      </c>
      <c r="O62" s="25">
        <v>3</v>
      </c>
      <c r="P62" s="16">
        <f t="shared" si="3"/>
        <v>35</v>
      </c>
      <c r="Q62" s="40"/>
      <c r="R62" s="15">
        <f>$N$4</f>
        <v>0.34782608695652173</v>
      </c>
      <c r="S62" t="s">
        <v>196</v>
      </c>
      <c r="T62" t="str">
        <f>$V$13</f>
        <v>Kosmo Trainer</v>
      </c>
    </row>
    <row r="63" spans="1:20" ht="12.75">
      <c r="A63" s="4" t="s">
        <v>349</v>
      </c>
      <c r="B63" s="8">
        <v>2</v>
      </c>
      <c r="C63" s="25">
        <v>3</v>
      </c>
      <c r="D63" s="11">
        <v>0</v>
      </c>
      <c r="E63" s="25">
        <v>5</v>
      </c>
      <c r="F63" s="11">
        <v>1</v>
      </c>
      <c r="G63" s="25">
        <v>4</v>
      </c>
      <c r="H63" s="11">
        <v>0</v>
      </c>
      <c r="I63" s="25">
        <v>5</v>
      </c>
      <c r="J63" s="11">
        <v>5</v>
      </c>
      <c r="K63" s="25">
        <v>0</v>
      </c>
      <c r="L63" s="11">
        <v>5</v>
      </c>
      <c r="M63" s="25">
        <v>0</v>
      </c>
      <c r="N63" s="11">
        <v>5</v>
      </c>
      <c r="O63" s="25">
        <v>0</v>
      </c>
      <c r="P63" s="16">
        <f t="shared" si="3"/>
        <v>35</v>
      </c>
      <c r="Q63" s="40"/>
      <c r="R63" s="15">
        <f>$C$4</f>
        <v>0.2898550724637681</v>
      </c>
      <c r="S63" t="s">
        <v>196</v>
      </c>
      <c r="T63" t="str">
        <f>$V$2</f>
        <v>lihlih</v>
      </c>
    </row>
    <row r="64" spans="1:20" ht="12.75">
      <c r="A64" s="4" t="s">
        <v>145</v>
      </c>
      <c r="B64" s="8">
        <v>2</v>
      </c>
      <c r="C64" s="25">
        <v>3</v>
      </c>
      <c r="D64" s="11">
        <v>2</v>
      </c>
      <c r="E64" s="25">
        <v>3</v>
      </c>
      <c r="F64" s="11">
        <v>3</v>
      </c>
      <c r="G64" s="25">
        <v>2</v>
      </c>
      <c r="H64" s="11">
        <v>0</v>
      </c>
      <c r="I64" s="25">
        <v>5</v>
      </c>
      <c r="J64" s="11">
        <v>2</v>
      </c>
      <c r="K64" s="25">
        <v>3</v>
      </c>
      <c r="L64" s="11">
        <v>1</v>
      </c>
      <c r="M64" s="25">
        <v>4</v>
      </c>
      <c r="N64" s="11">
        <v>3</v>
      </c>
      <c r="O64" s="25">
        <v>2</v>
      </c>
      <c r="P64" s="16">
        <f t="shared" si="3"/>
        <v>35</v>
      </c>
      <c r="Q64" s="40"/>
      <c r="R64" s="15">
        <f>$E$4</f>
        <v>0.2608695652173913</v>
      </c>
      <c r="S64" t="s">
        <v>196</v>
      </c>
      <c r="T64" t="str">
        <f>$V$4</f>
        <v>SF_Clowns</v>
      </c>
    </row>
    <row r="65" spans="1:19" ht="12.75">
      <c r="A65" s="4" t="s">
        <v>452</v>
      </c>
      <c r="B65" s="8">
        <v>5</v>
      </c>
      <c r="C65" s="25">
        <v>0</v>
      </c>
      <c r="D65" s="11">
        <v>5</v>
      </c>
      <c r="E65" s="25">
        <v>0</v>
      </c>
      <c r="F65" s="11">
        <v>5</v>
      </c>
      <c r="G65" s="25">
        <v>0</v>
      </c>
      <c r="H65" s="11">
        <v>5</v>
      </c>
      <c r="I65" s="25">
        <v>0</v>
      </c>
      <c r="J65" s="11">
        <v>0</v>
      </c>
      <c r="K65" s="25">
        <v>5</v>
      </c>
      <c r="L65" s="11">
        <v>0</v>
      </c>
      <c r="M65" s="25">
        <v>5</v>
      </c>
      <c r="N65" s="11">
        <v>5</v>
      </c>
      <c r="O65" s="25">
        <v>0</v>
      </c>
      <c r="P65" s="16">
        <f t="shared" si="3"/>
        <v>35</v>
      </c>
      <c r="Q65" s="40"/>
      <c r="S65" s="15"/>
    </row>
    <row r="66" spans="1:18" ht="12.75">
      <c r="A66" s="4" t="s">
        <v>464</v>
      </c>
      <c r="B66" s="8">
        <v>1</v>
      </c>
      <c r="C66" s="25">
        <v>4</v>
      </c>
      <c r="D66" s="11">
        <v>2</v>
      </c>
      <c r="E66" s="25">
        <v>3</v>
      </c>
      <c r="F66" s="11">
        <v>2</v>
      </c>
      <c r="G66" s="25">
        <v>3</v>
      </c>
      <c r="H66" s="11">
        <v>0</v>
      </c>
      <c r="I66" s="25">
        <v>5</v>
      </c>
      <c r="J66" s="11">
        <v>1</v>
      </c>
      <c r="K66" s="25">
        <v>4</v>
      </c>
      <c r="L66" s="11"/>
      <c r="M66" s="25"/>
      <c r="N66" s="11">
        <v>3</v>
      </c>
      <c r="O66" s="25">
        <v>2</v>
      </c>
      <c r="P66" s="16">
        <f t="shared" si="3"/>
        <v>30</v>
      </c>
      <c r="Q66" s="40"/>
      <c r="R66" s="14" t="s">
        <v>181</v>
      </c>
    </row>
    <row r="67" spans="1:20" ht="12.75">
      <c r="A67" s="4" t="s">
        <v>568</v>
      </c>
      <c r="B67" s="8">
        <v>1</v>
      </c>
      <c r="C67" s="25">
        <v>4</v>
      </c>
      <c r="D67" s="11">
        <v>3</v>
      </c>
      <c r="E67" s="25">
        <v>2</v>
      </c>
      <c r="F67" s="11">
        <v>4</v>
      </c>
      <c r="G67" s="25">
        <v>1</v>
      </c>
      <c r="H67" s="11">
        <v>2</v>
      </c>
      <c r="I67" s="25">
        <v>3</v>
      </c>
      <c r="J67" s="11">
        <v>4</v>
      </c>
      <c r="K67" s="25">
        <v>1</v>
      </c>
      <c r="L67" s="11">
        <v>2</v>
      </c>
      <c r="M67" s="25">
        <v>3</v>
      </c>
      <c r="N67" s="11">
        <v>4</v>
      </c>
      <c r="O67" s="25">
        <v>1</v>
      </c>
      <c r="P67" s="16">
        <f t="shared" si="3"/>
        <v>35</v>
      </c>
      <c r="Q67" s="40"/>
      <c r="R67" s="17">
        <f>COUNTIF(B$6:B$506,"5")</f>
        <v>29</v>
      </c>
      <c r="S67" t="s">
        <v>196</v>
      </c>
      <c r="T67" t="str">
        <f>$V$1</f>
        <v>Heroic Mario</v>
      </c>
    </row>
    <row r="68" spans="1:20" ht="12.75">
      <c r="A68" s="4" t="s">
        <v>331</v>
      </c>
      <c r="B68" s="8">
        <v>4</v>
      </c>
      <c r="C68" s="25">
        <v>1</v>
      </c>
      <c r="D68" s="11">
        <v>2</v>
      </c>
      <c r="E68" s="25">
        <v>3</v>
      </c>
      <c r="F68" s="11">
        <v>1</v>
      </c>
      <c r="G68" s="25">
        <v>4</v>
      </c>
      <c r="H68" s="11">
        <v>5</v>
      </c>
      <c r="I68" s="25">
        <v>0</v>
      </c>
      <c r="J68" s="11">
        <v>1</v>
      </c>
      <c r="K68" s="25">
        <v>4</v>
      </c>
      <c r="L68" s="11">
        <v>2</v>
      </c>
      <c r="M68" s="25">
        <v>3</v>
      </c>
      <c r="N68" s="11">
        <v>2</v>
      </c>
      <c r="O68" s="25">
        <v>3</v>
      </c>
      <c r="P68" s="16">
        <f t="shared" si="3"/>
        <v>35</v>
      </c>
      <c r="Q68" s="40"/>
      <c r="R68" s="17">
        <f>COUNTIF(F$6:F$506,"5")</f>
        <v>22</v>
      </c>
      <c r="S68" t="s">
        <v>196</v>
      </c>
      <c r="T68" t="str">
        <f>$V$5</f>
        <v>sonicblastpunch</v>
      </c>
    </row>
    <row r="69" spans="1:20" ht="12.75">
      <c r="A69" s="4" t="s">
        <v>456</v>
      </c>
      <c r="B69" s="8">
        <v>4</v>
      </c>
      <c r="C69" s="25">
        <v>1</v>
      </c>
      <c r="D69" s="11">
        <v>4</v>
      </c>
      <c r="E69" s="25">
        <v>1</v>
      </c>
      <c r="F69" s="11">
        <v>3</v>
      </c>
      <c r="G69" s="25">
        <v>2</v>
      </c>
      <c r="H69" s="11">
        <v>3</v>
      </c>
      <c r="I69" s="25">
        <v>2</v>
      </c>
      <c r="J69" s="11">
        <v>1</v>
      </c>
      <c r="K69" s="25">
        <v>4</v>
      </c>
      <c r="L69" s="11">
        <v>3</v>
      </c>
      <c r="M69" s="25">
        <v>2</v>
      </c>
      <c r="N69" s="11">
        <v>2</v>
      </c>
      <c r="O69" s="25">
        <v>3</v>
      </c>
      <c r="P69" s="16">
        <f t="shared" si="3"/>
        <v>35</v>
      </c>
      <c r="Q69" s="40"/>
      <c r="R69" s="17">
        <f>COUNTIF(D$6:D$506,"5")</f>
        <v>19</v>
      </c>
      <c r="S69" t="s">
        <v>196</v>
      </c>
      <c r="T69" t="str">
        <f>$V$3</f>
        <v>cokes311</v>
      </c>
    </row>
    <row r="70" spans="1:20" ht="12.75">
      <c r="A70" s="4" t="s">
        <v>365</v>
      </c>
      <c r="B70" s="8">
        <v>5</v>
      </c>
      <c r="C70" s="25">
        <v>0</v>
      </c>
      <c r="D70" s="11">
        <v>5</v>
      </c>
      <c r="E70" s="25">
        <v>0</v>
      </c>
      <c r="F70" s="11"/>
      <c r="G70" s="25"/>
      <c r="H70" s="11">
        <v>4</v>
      </c>
      <c r="I70" s="25">
        <v>1</v>
      </c>
      <c r="J70" s="11">
        <v>0</v>
      </c>
      <c r="K70" s="25">
        <v>5</v>
      </c>
      <c r="L70" s="11">
        <v>1</v>
      </c>
      <c r="M70" s="25">
        <v>4</v>
      </c>
      <c r="N70" s="11">
        <v>3</v>
      </c>
      <c r="O70" s="25">
        <v>2</v>
      </c>
      <c r="P70" s="16">
        <f aca="true" t="shared" si="4" ref="P70:P133">SUM(B70:O70)</f>
        <v>30</v>
      </c>
      <c r="Q70" s="40"/>
      <c r="R70" s="17">
        <f>COUNTIF(O$6:O$506,"5")</f>
        <v>16</v>
      </c>
      <c r="S70" t="s">
        <v>196</v>
      </c>
      <c r="T70" t="str">
        <f>$V$14</f>
        <v>Stingers135</v>
      </c>
    </row>
    <row r="71" spans="1:20" ht="12.75">
      <c r="A71" s="4" t="s">
        <v>569</v>
      </c>
      <c r="B71" s="8">
        <v>4</v>
      </c>
      <c r="C71" s="25">
        <v>1</v>
      </c>
      <c r="D71" s="11">
        <v>3</v>
      </c>
      <c r="E71" s="25">
        <v>2</v>
      </c>
      <c r="F71" s="11">
        <v>3</v>
      </c>
      <c r="G71" s="25">
        <v>2</v>
      </c>
      <c r="H71" s="11">
        <v>5</v>
      </c>
      <c r="I71" s="25">
        <v>0</v>
      </c>
      <c r="J71" s="11">
        <v>2</v>
      </c>
      <c r="K71" s="25">
        <v>3</v>
      </c>
      <c r="L71" s="11">
        <v>1</v>
      </c>
      <c r="M71" s="25">
        <v>4</v>
      </c>
      <c r="N71" s="11">
        <v>4</v>
      </c>
      <c r="O71" s="25">
        <v>1</v>
      </c>
      <c r="P71" s="16">
        <f t="shared" si="4"/>
        <v>35</v>
      </c>
      <c r="Q71" s="40"/>
      <c r="R71" s="17">
        <f>COUNTIF(I$6:I$506,"5")</f>
        <v>15</v>
      </c>
      <c r="S71" t="s">
        <v>196</v>
      </c>
      <c r="T71" t="str">
        <f>$V$8</f>
        <v>AlecTrevelyan006</v>
      </c>
    </row>
    <row r="72" spans="1:20" ht="12.75">
      <c r="A72" s="4" t="s">
        <v>463</v>
      </c>
      <c r="B72" s="8">
        <v>1</v>
      </c>
      <c r="C72" s="25">
        <v>4</v>
      </c>
      <c r="D72" s="11">
        <v>4</v>
      </c>
      <c r="E72" s="25">
        <v>1</v>
      </c>
      <c r="F72" s="11">
        <v>5</v>
      </c>
      <c r="G72" s="25">
        <v>0</v>
      </c>
      <c r="H72" s="11">
        <v>1</v>
      </c>
      <c r="I72" s="25">
        <v>4</v>
      </c>
      <c r="J72" s="11">
        <v>4</v>
      </c>
      <c r="K72" s="25">
        <v>1</v>
      </c>
      <c r="L72" s="11">
        <v>5</v>
      </c>
      <c r="M72" s="25">
        <v>0</v>
      </c>
      <c r="N72" s="11">
        <v>2</v>
      </c>
      <c r="O72" s="25">
        <v>3</v>
      </c>
      <c r="P72" s="16">
        <f t="shared" si="4"/>
        <v>35</v>
      </c>
      <c r="Q72" s="40"/>
      <c r="R72" s="17">
        <f>COUNTIF(M$6:M$506,"5")</f>
        <v>15</v>
      </c>
      <c r="S72" t="s">
        <v>196</v>
      </c>
      <c r="T72" t="str">
        <f>$V$12</f>
        <v>Amazing Telephone</v>
      </c>
    </row>
    <row r="73" spans="1:20" ht="12.75">
      <c r="A73" s="4" t="s">
        <v>546</v>
      </c>
      <c r="B73" s="8">
        <v>5</v>
      </c>
      <c r="C73" s="25">
        <v>0</v>
      </c>
      <c r="D73" s="11">
        <v>4</v>
      </c>
      <c r="E73" s="25">
        <v>1</v>
      </c>
      <c r="F73" s="11">
        <v>5</v>
      </c>
      <c r="G73" s="25">
        <v>0</v>
      </c>
      <c r="H73" s="11">
        <v>3</v>
      </c>
      <c r="I73" s="25">
        <v>2</v>
      </c>
      <c r="J73" s="11">
        <v>2</v>
      </c>
      <c r="K73" s="25">
        <v>3</v>
      </c>
      <c r="L73" s="11">
        <v>5</v>
      </c>
      <c r="M73" s="25">
        <v>0</v>
      </c>
      <c r="N73" s="11">
        <v>0</v>
      </c>
      <c r="O73" s="25">
        <v>5</v>
      </c>
      <c r="P73" s="16">
        <f t="shared" si="4"/>
        <v>35</v>
      </c>
      <c r="Q73" s="40"/>
      <c r="R73" s="17">
        <f>COUNTIF(L$6:L$506,"5")</f>
        <v>14</v>
      </c>
      <c r="S73" t="s">
        <v>196</v>
      </c>
      <c r="T73" t="str">
        <f>$V$11</f>
        <v>SensiShadeSlaye</v>
      </c>
    </row>
    <row r="74" spans="1:20" ht="12.75">
      <c r="A74" s="4" t="s">
        <v>460</v>
      </c>
      <c r="B74" s="8">
        <v>0</v>
      </c>
      <c r="C74" s="25">
        <v>5</v>
      </c>
      <c r="D74" s="11">
        <v>5</v>
      </c>
      <c r="E74" s="25">
        <v>0</v>
      </c>
      <c r="F74" s="11">
        <v>0</v>
      </c>
      <c r="G74" s="25">
        <v>5</v>
      </c>
      <c r="H74" s="11">
        <v>3</v>
      </c>
      <c r="I74" s="25">
        <v>2</v>
      </c>
      <c r="J74" s="11">
        <v>0</v>
      </c>
      <c r="K74" s="25">
        <v>5</v>
      </c>
      <c r="L74" s="11">
        <v>5</v>
      </c>
      <c r="M74" s="25">
        <v>0</v>
      </c>
      <c r="N74" s="11">
        <v>5</v>
      </c>
      <c r="O74" s="25">
        <v>0</v>
      </c>
      <c r="P74" s="16">
        <f t="shared" si="4"/>
        <v>35</v>
      </c>
      <c r="Q74" s="40"/>
      <c r="R74" s="17">
        <f>COUNTIF(J$6:J$506,"5")</f>
        <v>12</v>
      </c>
      <c r="S74" t="s">
        <v>196</v>
      </c>
      <c r="T74" t="str">
        <f>$V$9</f>
        <v>Procrastinater</v>
      </c>
    </row>
    <row r="75" spans="1:20" ht="12.75">
      <c r="A75" s="4" t="s">
        <v>21</v>
      </c>
      <c r="B75" s="8"/>
      <c r="C75" s="25"/>
      <c r="D75" s="11"/>
      <c r="E75" s="25"/>
      <c r="F75" s="11"/>
      <c r="G75" s="25"/>
      <c r="H75" s="11"/>
      <c r="I75" s="25"/>
      <c r="J75" s="11"/>
      <c r="K75" s="25"/>
      <c r="L75" s="11"/>
      <c r="M75" s="25"/>
      <c r="N75" s="11"/>
      <c r="O75" s="25"/>
      <c r="P75" s="16">
        <f t="shared" si="4"/>
        <v>0</v>
      </c>
      <c r="Q75" s="40"/>
      <c r="R75" s="17">
        <f>COUNTIF(H$6:H$506,"5")</f>
        <v>11</v>
      </c>
      <c r="S75" t="s">
        <v>196</v>
      </c>
      <c r="T75" t="str">
        <f>$V$7</f>
        <v>Explicit Content</v>
      </c>
    </row>
    <row r="76" spans="1:20" ht="12.75">
      <c r="A76" s="4" t="s">
        <v>22</v>
      </c>
      <c r="B76" s="8"/>
      <c r="C76" s="25"/>
      <c r="D76" s="11"/>
      <c r="E76" s="25"/>
      <c r="F76" s="11"/>
      <c r="G76" s="25"/>
      <c r="H76" s="11"/>
      <c r="I76" s="25"/>
      <c r="J76" s="11"/>
      <c r="K76" s="25"/>
      <c r="L76" s="11"/>
      <c r="M76" s="25"/>
      <c r="N76" s="11"/>
      <c r="O76" s="25"/>
      <c r="P76" s="16">
        <f t="shared" si="4"/>
        <v>0</v>
      </c>
      <c r="Q76" s="40"/>
      <c r="R76" s="17">
        <f>COUNTIF(K$6:K$506,"5")</f>
        <v>11</v>
      </c>
      <c r="S76" t="s">
        <v>196</v>
      </c>
      <c r="T76" t="str">
        <f>$V$10</f>
        <v>Alanna82</v>
      </c>
    </row>
    <row r="77" spans="1:20" ht="12.75">
      <c r="A77" s="4" t="s">
        <v>23</v>
      </c>
      <c r="B77" s="8"/>
      <c r="C77" s="25"/>
      <c r="D77" s="11"/>
      <c r="E77" s="25"/>
      <c r="F77" s="11"/>
      <c r="G77" s="25"/>
      <c r="H77" s="11"/>
      <c r="I77" s="25"/>
      <c r="J77" s="11"/>
      <c r="K77" s="25"/>
      <c r="L77" s="11"/>
      <c r="M77" s="25"/>
      <c r="N77" s="11"/>
      <c r="O77" s="25"/>
      <c r="P77" s="16">
        <f t="shared" si="4"/>
        <v>0</v>
      </c>
      <c r="Q77" s="40"/>
      <c r="R77" s="17">
        <f>COUNTIF(G$6:G$506,"5")</f>
        <v>9</v>
      </c>
      <c r="S77" t="s">
        <v>196</v>
      </c>
      <c r="T77" t="str">
        <f>$V$6</f>
        <v>SonicTheLegend</v>
      </c>
    </row>
    <row r="78" spans="1:20" ht="12.75">
      <c r="A78" s="4" t="s">
        <v>24</v>
      </c>
      <c r="B78" s="8"/>
      <c r="C78" s="25"/>
      <c r="D78" s="11"/>
      <c r="E78" s="25"/>
      <c r="F78" s="11"/>
      <c r="G78" s="25"/>
      <c r="H78" s="11"/>
      <c r="I78" s="25"/>
      <c r="J78" s="11"/>
      <c r="K78" s="25"/>
      <c r="L78" s="11"/>
      <c r="M78" s="25"/>
      <c r="N78" s="11"/>
      <c r="O78" s="25"/>
      <c r="P78" s="16">
        <f t="shared" si="4"/>
        <v>0</v>
      </c>
      <c r="Q78" s="40"/>
      <c r="R78" s="17">
        <f>COUNTIF(E$6:E$506,"5")</f>
        <v>7</v>
      </c>
      <c r="S78" t="s">
        <v>196</v>
      </c>
      <c r="T78" t="str">
        <f>$V$4</f>
        <v>SF_Clowns</v>
      </c>
    </row>
    <row r="79" spans="1:20" ht="12.75">
      <c r="A79" s="4" t="s">
        <v>25</v>
      </c>
      <c r="B79" s="8"/>
      <c r="C79" s="25"/>
      <c r="D79" s="11"/>
      <c r="E79" s="25"/>
      <c r="F79" s="11"/>
      <c r="G79" s="25"/>
      <c r="H79" s="11"/>
      <c r="I79" s="25"/>
      <c r="J79" s="11"/>
      <c r="K79" s="25"/>
      <c r="L79" s="11"/>
      <c r="M79" s="25"/>
      <c r="N79" s="11"/>
      <c r="O79" s="25"/>
      <c r="P79" s="16">
        <f t="shared" si="4"/>
        <v>0</v>
      </c>
      <c r="Q79" s="40"/>
      <c r="R79" s="17">
        <f>COUNTIF(N$6:N$506,"5")</f>
        <v>6</v>
      </c>
      <c r="S79" t="s">
        <v>196</v>
      </c>
      <c r="T79" t="str">
        <f>$V$13</f>
        <v>Kosmo Trainer</v>
      </c>
    </row>
    <row r="80" spans="1:20" ht="12.75">
      <c r="A80" s="4" t="s">
        <v>26</v>
      </c>
      <c r="B80" s="8"/>
      <c r="C80" s="25"/>
      <c r="D80" s="11"/>
      <c r="E80" s="25"/>
      <c r="F80" s="11"/>
      <c r="G80" s="25"/>
      <c r="H80" s="11"/>
      <c r="I80" s="25"/>
      <c r="J80" s="11"/>
      <c r="K80" s="25"/>
      <c r="L80" s="11"/>
      <c r="M80" s="25"/>
      <c r="N80" s="11"/>
      <c r="O80" s="25"/>
      <c r="P80" s="16">
        <f t="shared" si="4"/>
        <v>0</v>
      </c>
      <c r="Q80" s="40"/>
      <c r="R80" s="17">
        <f>COUNTIF(C$6:C$506,"5")</f>
        <v>4</v>
      </c>
      <c r="S80" t="s">
        <v>196</v>
      </c>
      <c r="T80" t="str">
        <f>$V$2</f>
        <v>lihlih</v>
      </c>
    </row>
    <row r="81" spans="1:17" ht="12.75">
      <c r="A81" s="4" t="s">
        <v>27</v>
      </c>
      <c r="B81" s="8"/>
      <c r="C81" s="25"/>
      <c r="D81" s="11"/>
      <c r="E81" s="25"/>
      <c r="F81" s="11"/>
      <c r="G81" s="25"/>
      <c r="H81" s="11"/>
      <c r="I81" s="25"/>
      <c r="J81" s="11"/>
      <c r="K81" s="25"/>
      <c r="L81" s="11"/>
      <c r="M81" s="25"/>
      <c r="N81" s="11"/>
      <c r="O81" s="25"/>
      <c r="P81" s="16">
        <f t="shared" si="4"/>
        <v>0</v>
      </c>
      <c r="Q81" s="40"/>
    </row>
    <row r="82" spans="1:18" ht="12.75">
      <c r="A82" s="4" t="s">
        <v>28</v>
      </c>
      <c r="B82" s="8"/>
      <c r="C82" s="25"/>
      <c r="D82" s="11"/>
      <c r="E82" s="25"/>
      <c r="F82" s="11"/>
      <c r="G82" s="25"/>
      <c r="H82" s="11"/>
      <c r="I82" s="25"/>
      <c r="J82" s="11"/>
      <c r="K82" s="25"/>
      <c r="L82" s="11"/>
      <c r="M82" s="25"/>
      <c r="N82" s="11"/>
      <c r="O82" s="25"/>
      <c r="P82" s="16">
        <f t="shared" si="4"/>
        <v>0</v>
      </c>
      <c r="Q82" s="40"/>
      <c r="R82" s="14" t="s">
        <v>182</v>
      </c>
    </row>
    <row r="83" spans="1:20" ht="12.75">
      <c r="A83" s="4" t="s">
        <v>29</v>
      </c>
      <c r="B83" s="8"/>
      <c r="C83" s="25"/>
      <c r="D83" s="11"/>
      <c r="E83" s="25"/>
      <c r="F83" s="11"/>
      <c r="G83" s="25"/>
      <c r="H83" s="11"/>
      <c r="I83" s="25"/>
      <c r="J83" s="11"/>
      <c r="K83" s="25"/>
      <c r="L83" s="11"/>
      <c r="M83" s="25"/>
      <c r="N83" s="11"/>
      <c r="O83" s="25"/>
      <c r="P83" s="16">
        <f t="shared" si="4"/>
        <v>0</v>
      </c>
      <c r="Q83" s="40"/>
      <c r="R83" s="17">
        <f>COUNTIF(C$6:C$506,"0")</f>
        <v>29</v>
      </c>
      <c r="S83" t="s">
        <v>196</v>
      </c>
      <c r="T83" t="str">
        <f>$V$2</f>
        <v>lihlih</v>
      </c>
    </row>
    <row r="84" spans="1:20" ht="12.75">
      <c r="A84" s="4" t="s">
        <v>30</v>
      </c>
      <c r="B84" s="8"/>
      <c r="C84" s="25"/>
      <c r="D84" s="11"/>
      <c r="E84" s="25"/>
      <c r="F84" s="11"/>
      <c r="G84" s="25"/>
      <c r="H84" s="11"/>
      <c r="I84" s="25"/>
      <c r="J84" s="11"/>
      <c r="K84" s="25"/>
      <c r="L84" s="11"/>
      <c r="M84" s="25"/>
      <c r="N84" s="11"/>
      <c r="O84" s="25"/>
      <c r="P84" s="16">
        <f t="shared" si="4"/>
        <v>0</v>
      </c>
      <c r="Q84" s="40"/>
      <c r="R84" s="17">
        <f>COUNTIF(G$6:G$506,"0")</f>
        <v>22</v>
      </c>
      <c r="S84" t="s">
        <v>196</v>
      </c>
      <c r="T84" t="str">
        <f>$V$6</f>
        <v>SonicTheLegend</v>
      </c>
    </row>
    <row r="85" spans="1:20" ht="12.75">
      <c r="A85" s="4" t="s">
        <v>31</v>
      </c>
      <c r="B85" s="8"/>
      <c r="C85" s="25"/>
      <c r="D85" s="11"/>
      <c r="E85" s="25"/>
      <c r="F85" s="11"/>
      <c r="G85" s="25"/>
      <c r="H85" s="11"/>
      <c r="I85" s="25"/>
      <c r="J85" s="11"/>
      <c r="K85" s="25"/>
      <c r="L85" s="11"/>
      <c r="M85" s="25"/>
      <c r="N85" s="11"/>
      <c r="O85" s="25"/>
      <c r="P85" s="16">
        <f t="shared" si="4"/>
        <v>0</v>
      </c>
      <c r="Q85" s="40"/>
      <c r="R85" s="17">
        <f>COUNTIF(E$6:E$506,"0")</f>
        <v>19</v>
      </c>
      <c r="S85" t="s">
        <v>196</v>
      </c>
      <c r="T85" t="str">
        <f>$V$4</f>
        <v>SF_Clowns</v>
      </c>
    </row>
    <row r="86" spans="1:20" ht="12.75">
      <c r="A86" s="4" t="s">
        <v>32</v>
      </c>
      <c r="B86" s="8"/>
      <c r="C86" s="25"/>
      <c r="D86" s="11"/>
      <c r="E86" s="25"/>
      <c r="F86" s="11"/>
      <c r="G86" s="25"/>
      <c r="H86" s="11"/>
      <c r="I86" s="25"/>
      <c r="J86" s="11"/>
      <c r="K86" s="25"/>
      <c r="L86" s="11"/>
      <c r="M86" s="25"/>
      <c r="N86" s="11"/>
      <c r="O86" s="25"/>
      <c r="P86" s="16">
        <f t="shared" si="4"/>
        <v>0</v>
      </c>
      <c r="Q86" s="40"/>
      <c r="R86" s="17">
        <f>COUNTIF(N$6:N$506,"0")</f>
        <v>16</v>
      </c>
      <c r="S86" t="s">
        <v>196</v>
      </c>
      <c r="T86" t="str">
        <f>$V$13</f>
        <v>Kosmo Trainer</v>
      </c>
    </row>
    <row r="87" spans="1:20" ht="12.75">
      <c r="A87" s="4" t="s">
        <v>33</v>
      </c>
      <c r="B87" s="8"/>
      <c r="C87" s="25"/>
      <c r="D87" s="11"/>
      <c r="E87" s="25"/>
      <c r="F87" s="11"/>
      <c r="G87" s="25"/>
      <c r="H87" s="11"/>
      <c r="I87" s="25"/>
      <c r="J87" s="11"/>
      <c r="K87" s="25"/>
      <c r="L87" s="11"/>
      <c r="M87" s="25"/>
      <c r="N87" s="11"/>
      <c r="O87" s="25"/>
      <c r="P87" s="16">
        <f t="shared" si="4"/>
        <v>0</v>
      </c>
      <c r="Q87" s="40"/>
      <c r="R87" s="17">
        <f>COUNTIF(H$6:H$506,"0")</f>
        <v>15</v>
      </c>
      <c r="S87" t="s">
        <v>196</v>
      </c>
      <c r="T87" t="str">
        <f>$V$7</f>
        <v>Explicit Content</v>
      </c>
    </row>
    <row r="88" spans="1:20" ht="12.75">
      <c r="A88" s="4" t="s">
        <v>34</v>
      </c>
      <c r="B88" s="8"/>
      <c r="C88" s="25"/>
      <c r="D88" s="11"/>
      <c r="E88" s="25"/>
      <c r="F88" s="11"/>
      <c r="G88" s="25"/>
      <c r="H88" s="11"/>
      <c r="I88" s="25"/>
      <c r="J88" s="11"/>
      <c r="K88" s="25"/>
      <c r="L88" s="11"/>
      <c r="M88" s="25"/>
      <c r="N88" s="11"/>
      <c r="O88" s="25"/>
      <c r="P88" s="16">
        <f t="shared" si="4"/>
        <v>0</v>
      </c>
      <c r="Q88" s="40"/>
      <c r="R88" s="17">
        <f>COUNTIF(L$6:L$506,"0")</f>
        <v>15</v>
      </c>
      <c r="S88" t="s">
        <v>196</v>
      </c>
      <c r="T88" t="str">
        <f>$V$11</f>
        <v>SensiShadeSlaye</v>
      </c>
    </row>
    <row r="89" spans="1:20" ht="12.75">
      <c r="A89" s="4" t="s">
        <v>35</v>
      </c>
      <c r="B89" s="8"/>
      <c r="C89" s="25"/>
      <c r="D89" s="11"/>
      <c r="E89" s="25"/>
      <c r="F89" s="11"/>
      <c r="G89" s="25"/>
      <c r="H89" s="11"/>
      <c r="I89" s="25"/>
      <c r="J89" s="11"/>
      <c r="K89" s="25"/>
      <c r="L89" s="11"/>
      <c r="M89" s="25"/>
      <c r="N89" s="11"/>
      <c r="O89" s="25"/>
      <c r="P89" s="16">
        <f t="shared" si="4"/>
        <v>0</v>
      </c>
      <c r="Q89" s="40"/>
      <c r="R89" s="17">
        <f>COUNTIF(M$6:M$506,"0")</f>
        <v>14</v>
      </c>
      <c r="S89" t="s">
        <v>196</v>
      </c>
      <c r="T89" t="str">
        <f>$V$12</f>
        <v>Amazing Telephone</v>
      </c>
    </row>
    <row r="90" spans="1:20" ht="12.75">
      <c r="A90" s="4" t="s">
        <v>36</v>
      </c>
      <c r="B90" s="8"/>
      <c r="C90" s="25"/>
      <c r="D90" s="11"/>
      <c r="E90" s="25"/>
      <c r="F90" s="11"/>
      <c r="G90" s="25"/>
      <c r="H90" s="11"/>
      <c r="I90" s="25"/>
      <c r="J90" s="11"/>
      <c r="K90" s="25"/>
      <c r="L90" s="11"/>
      <c r="M90" s="25"/>
      <c r="N90" s="11"/>
      <c r="O90" s="25"/>
      <c r="P90" s="16">
        <f t="shared" si="4"/>
        <v>0</v>
      </c>
      <c r="Q90" s="40"/>
      <c r="R90" s="17">
        <f>COUNTIF(K$6:K$506,"0")</f>
        <v>12</v>
      </c>
      <c r="S90" t="s">
        <v>196</v>
      </c>
      <c r="T90" t="str">
        <f>$V$10</f>
        <v>Alanna82</v>
      </c>
    </row>
    <row r="91" spans="1:20" ht="12.75">
      <c r="A91" s="4" t="s">
        <v>37</v>
      </c>
      <c r="B91" s="8"/>
      <c r="C91" s="25"/>
      <c r="D91" s="11"/>
      <c r="E91" s="25"/>
      <c r="F91" s="11"/>
      <c r="G91" s="25"/>
      <c r="H91" s="11"/>
      <c r="I91" s="25"/>
      <c r="J91" s="11"/>
      <c r="K91" s="25"/>
      <c r="L91" s="11"/>
      <c r="M91" s="25"/>
      <c r="N91" s="11"/>
      <c r="O91" s="25"/>
      <c r="P91" s="16">
        <f t="shared" si="4"/>
        <v>0</v>
      </c>
      <c r="Q91" s="40"/>
      <c r="R91" s="17">
        <f>COUNTIF(I$6:I$506,"0")</f>
        <v>11</v>
      </c>
      <c r="S91" t="s">
        <v>196</v>
      </c>
      <c r="T91" t="str">
        <f>$V$8</f>
        <v>AlecTrevelyan006</v>
      </c>
    </row>
    <row r="92" spans="1:20" ht="12.75">
      <c r="A92" s="4" t="s">
        <v>38</v>
      </c>
      <c r="B92" s="8"/>
      <c r="C92" s="25"/>
      <c r="D92" s="11"/>
      <c r="E92" s="25"/>
      <c r="F92" s="11"/>
      <c r="G92" s="25"/>
      <c r="H92" s="11"/>
      <c r="I92" s="25"/>
      <c r="J92" s="11"/>
      <c r="K92" s="25"/>
      <c r="L92" s="11"/>
      <c r="M92" s="25"/>
      <c r="N92" s="11"/>
      <c r="O92" s="25"/>
      <c r="P92" s="16">
        <f t="shared" si="4"/>
        <v>0</v>
      </c>
      <c r="Q92" s="40"/>
      <c r="R92" s="17">
        <f>COUNTIF(J$6:J$506,"0")</f>
        <v>11</v>
      </c>
      <c r="S92" t="s">
        <v>196</v>
      </c>
      <c r="T92" t="str">
        <f>$V$9</f>
        <v>Procrastinater</v>
      </c>
    </row>
    <row r="93" spans="1:20" ht="12.75">
      <c r="A93" s="4" t="s">
        <v>39</v>
      </c>
      <c r="B93" s="8"/>
      <c r="C93" s="25"/>
      <c r="D93" s="11"/>
      <c r="E93" s="25"/>
      <c r="F93" s="11"/>
      <c r="G93" s="25"/>
      <c r="H93" s="11"/>
      <c r="I93" s="25"/>
      <c r="J93" s="11"/>
      <c r="K93" s="25"/>
      <c r="L93" s="11"/>
      <c r="M93" s="25"/>
      <c r="N93" s="11"/>
      <c r="O93" s="25"/>
      <c r="P93" s="16">
        <f t="shared" si="4"/>
        <v>0</v>
      </c>
      <c r="Q93" s="40"/>
      <c r="R93" s="17">
        <f>COUNTIF(F$6:F$506,"0")</f>
        <v>9</v>
      </c>
      <c r="S93" t="s">
        <v>196</v>
      </c>
      <c r="T93" t="str">
        <f>$V$5</f>
        <v>sonicblastpunch</v>
      </c>
    </row>
    <row r="94" spans="1:20" ht="12.75">
      <c r="A94" s="4" t="s">
        <v>40</v>
      </c>
      <c r="B94" s="8"/>
      <c r="C94" s="25"/>
      <c r="D94" s="11"/>
      <c r="E94" s="25"/>
      <c r="F94" s="11"/>
      <c r="G94" s="25"/>
      <c r="H94" s="11"/>
      <c r="I94" s="25"/>
      <c r="J94" s="11"/>
      <c r="K94" s="25"/>
      <c r="L94" s="11"/>
      <c r="M94" s="25"/>
      <c r="N94" s="11"/>
      <c r="O94" s="25"/>
      <c r="P94" s="16">
        <f t="shared" si="4"/>
        <v>0</v>
      </c>
      <c r="Q94" s="40"/>
      <c r="R94" s="17">
        <f>COUNTIF(D$6:D$506,"0")</f>
        <v>7</v>
      </c>
      <c r="S94" t="s">
        <v>196</v>
      </c>
      <c r="T94" t="str">
        <f>$V$3</f>
        <v>cokes311</v>
      </c>
    </row>
    <row r="95" spans="1:20" ht="12.75">
      <c r="A95" s="4" t="s">
        <v>41</v>
      </c>
      <c r="B95" s="8"/>
      <c r="C95" s="25"/>
      <c r="D95" s="11"/>
      <c r="E95" s="25"/>
      <c r="F95" s="11"/>
      <c r="G95" s="25"/>
      <c r="H95" s="11"/>
      <c r="I95" s="25"/>
      <c r="J95" s="11"/>
      <c r="K95" s="25"/>
      <c r="L95" s="11"/>
      <c r="M95" s="25"/>
      <c r="N95" s="11"/>
      <c r="O95" s="25"/>
      <c r="P95" s="16">
        <f t="shared" si="4"/>
        <v>0</v>
      </c>
      <c r="Q95" s="40"/>
      <c r="R95" s="17">
        <f>COUNTIF(O$6:O$506,"0")</f>
        <v>6</v>
      </c>
      <c r="S95" t="s">
        <v>196</v>
      </c>
      <c r="T95" t="str">
        <f>$V$14</f>
        <v>Stingers135</v>
      </c>
    </row>
    <row r="96" spans="1:20" ht="12.75">
      <c r="A96" s="4" t="s">
        <v>42</v>
      </c>
      <c r="B96" s="8"/>
      <c r="C96" s="25"/>
      <c r="D96" s="11"/>
      <c r="E96" s="25"/>
      <c r="F96" s="11"/>
      <c r="G96" s="25"/>
      <c r="H96" s="11"/>
      <c r="I96" s="25"/>
      <c r="J96" s="11"/>
      <c r="K96" s="25"/>
      <c r="L96" s="11"/>
      <c r="M96" s="25"/>
      <c r="N96" s="11"/>
      <c r="O96" s="25"/>
      <c r="P96" s="16">
        <f t="shared" si="4"/>
        <v>0</v>
      </c>
      <c r="Q96" s="40"/>
      <c r="R96" s="17">
        <f>COUNTIF(B$6:B$506,"0")</f>
        <v>4</v>
      </c>
      <c r="S96" t="s">
        <v>196</v>
      </c>
      <c r="T96" t="str">
        <f>$V$1</f>
        <v>Heroic Mario</v>
      </c>
    </row>
    <row r="97" spans="1:17" ht="12.75">
      <c r="A97" s="4" t="s">
        <v>43</v>
      </c>
      <c r="B97" s="8"/>
      <c r="C97" s="25"/>
      <c r="D97" s="11"/>
      <c r="E97" s="25"/>
      <c r="F97" s="11"/>
      <c r="G97" s="25"/>
      <c r="H97" s="11"/>
      <c r="I97" s="25"/>
      <c r="J97" s="11"/>
      <c r="K97" s="25"/>
      <c r="L97" s="11"/>
      <c r="M97" s="25"/>
      <c r="N97" s="11"/>
      <c r="O97" s="25"/>
      <c r="P97" s="16">
        <f t="shared" si="4"/>
        <v>0</v>
      </c>
      <c r="Q97" s="40"/>
    </row>
    <row r="98" spans="1:18" ht="12.75">
      <c r="A98" s="4" t="s">
        <v>44</v>
      </c>
      <c r="B98" s="8"/>
      <c r="C98" s="25"/>
      <c r="D98" s="11"/>
      <c r="E98" s="25"/>
      <c r="F98" s="11"/>
      <c r="G98" s="25"/>
      <c r="H98" s="11"/>
      <c r="I98" s="25"/>
      <c r="J98" s="11"/>
      <c r="K98" s="25"/>
      <c r="L98" s="11"/>
      <c r="M98" s="25"/>
      <c r="N98" s="11"/>
      <c r="O98" s="25"/>
      <c r="P98" s="16">
        <f t="shared" si="4"/>
        <v>0</v>
      </c>
      <c r="Q98" s="40"/>
      <c r="R98" s="14" t="s">
        <v>141</v>
      </c>
    </row>
    <row r="99" spans="1:20" ht="12.75">
      <c r="A99" s="4" t="s">
        <v>45</v>
      </c>
      <c r="B99" s="8"/>
      <c r="C99" s="25"/>
      <c r="D99" s="11"/>
      <c r="E99" s="25"/>
      <c r="F99" s="11"/>
      <c r="G99" s="25"/>
      <c r="H99" s="11"/>
      <c r="I99" s="25"/>
      <c r="J99" s="11"/>
      <c r="K99" s="25"/>
      <c r="L99" s="11"/>
      <c r="M99" s="25"/>
      <c r="N99" s="11"/>
      <c r="O99" s="25"/>
      <c r="P99" s="16">
        <f t="shared" si="4"/>
        <v>0</v>
      </c>
      <c r="Q99" s="40"/>
      <c r="R99">
        <f>B3</f>
        <v>69</v>
      </c>
      <c r="S99" t="s">
        <v>196</v>
      </c>
      <c r="T99" t="s">
        <v>525</v>
      </c>
    </row>
    <row r="100" spans="1:20" ht="12.75">
      <c r="A100" s="4" t="s">
        <v>46</v>
      </c>
      <c r="B100" s="8"/>
      <c r="C100" s="25"/>
      <c r="D100" s="11"/>
      <c r="E100" s="25"/>
      <c r="F100" s="11"/>
      <c r="G100" s="25"/>
      <c r="H100" s="11"/>
      <c r="I100" s="25"/>
      <c r="J100" s="11"/>
      <c r="K100" s="25"/>
      <c r="L100" s="11"/>
      <c r="M100" s="25"/>
      <c r="N100" s="11"/>
      <c r="O100" s="25"/>
      <c r="P100" s="16">
        <f t="shared" si="4"/>
        <v>0</v>
      </c>
      <c r="Q100" s="40"/>
      <c r="R100">
        <f>D3</f>
        <v>69</v>
      </c>
      <c r="S100" t="s">
        <v>196</v>
      </c>
      <c r="T100" t="s">
        <v>526</v>
      </c>
    </row>
    <row r="101" spans="1:20" ht="12.75">
      <c r="A101" s="4" t="s">
        <v>47</v>
      </c>
      <c r="B101" s="8"/>
      <c r="C101" s="25"/>
      <c r="D101" s="11"/>
      <c r="E101" s="25"/>
      <c r="F101" s="11"/>
      <c r="G101" s="25"/>
      <c r="H101" s="11"/>
      <c r="I101" s="25"/>
      <c r="J101" s="11"/>
      <c r="K101" s="25"/>
      <c r="L101" s="11"/>
      <c r="M101" s="25"/>
      <c r="N101" s="11"/>
      <c r="O101" s="25"/>
      <c r="P101" s="16">
        <f t="shared" si="4"/>
        <v>0</v>
      </c>
      <c r="Q101" s="40"/>
      <c r="R101">
        <f>F3</f>
        <v>67</v>
      </c>
      <c r="S101" t="s">
        <v>196</v>
      </c>
      <c r="T101" t="s">
        <v>527</v>
      </c>
    </row>
    <row r="102" spans="1:20" ht="12.75">
      <c r="A102" s="4" t="s">
        <v>48</v>
      </c>
      <c r="B102" s="8"/>
      <c r="C102" s="25"/>
      <c r="D102" s="11"/>
      <c r="E102" s="25"/>
      <c r="F102" s="11"/>
      <c r="G102" s="25"/>
      <c r="H102" s="11"/>
      <c r="I102" s="25"/>
      <c r="J102" s="11"/>
      <c r="K102" s="25"/>
      <c r="L102" s="11"/>
      <c r="M102" s="25"/>
      <c r="N102" s="11"/>
      <c r="O102" s="25"/>
      <c r="P102" s="16">
        <f t="shared" si="4"/>
        <v>0</v>
      </c>
      <c r="Q102" s="40"/>
      <c r="R102">
        <f>H3</f>
        <v>69</v>
      </c>
      <c r="S102" t="s">
        <v>196</v>
      </c>
      <c r="T102" t="s">
        <v>528</v>
      </c>
    </row>
    <row r="103" spans="1:20" ht="12.75">
      <c r="A103" s="4" t="s">
        <v>49</v>
      </c>
      <c r="B103" s="8"/>
      <c r="C103" s="25"/>
      <c r="D103" s="11"/>
      <c r="E103" s="25"/>
      <c r="F103" s="11"/>
      <c r="G103" s="25"/>
      <c r="H103" s="11"/>
      <c r="I103" s="25"/>
      <c r="J103" s="11"/>
      <c r="K103" s="25"/>
      <c r="L103" s="11"/>
      <c r="M103" s="25"/>
      <c r="N103" s="11"/>
      <c r="O103" s="25"/>
      <c r="P103" s="16">
        <f t="shared" si="4"/>
        <v>0</v>
      </c>
      <c r="Q103" s="40"/>
      <c r="R103">
        <f>J3</f>
        <v>69</v>
      </c>
      <c r="S103" t="s">
        <v>196</v>
      </c>
      <c r="T103" t="s">
        <v>529</v>
      </c>
    </row>
    <row r="104" spans="1:20" ht="12.75">
      <c r="A104" s="4" t="s">
        <v>50</v>
      </c>
      <c r="B104" s="8"/>
      <c r="C104" s="25"/>
      <c r="D104" s="11"/>
      <c r="E104" s="25"/>
      <c r="F104" s="11"/>
      <c r="G104" s="25"/>
      <c r="H104" s="11"/>
      <c r="I104" s="25"/>
      <c r="J104" s="11"/>
      <c r="K104" s="25"/>
      <c r="L104" s="11"/>
      <c r="M104" s="25"/>
      <c r="N104" s="11"/>
      <c r="O104" s="25"/>
      <c r="P104" s="16">
        <f t="shared" si="4"/>
        <v>0</v>
      </c>
      <c r="Q104" s="40"/>
      <c r="R104">
        <f>L3</f>
        <v>68</v>
      </c>
      <c r="S104" t="s">
        <v>196</v>
      </c>
      <c r="T104" t="s">
        <v>530</v>
      </c>
    </row>
    <row r="105" spans="1:20" ht="12.75">
      <c r="A105" s="4" t="s">
        <v>51</v>
      </c>
      <c r="B105" s="8"/>
      <c r="C105" s="25"/>
      <c r="D105" s="11"/>
      <c r="E105" s="25"/>
      <c r="F105" s="11"/>
      <c r="G105" s="25"/>
      <c r="H105" s="11"/>
      <c r="I105" s="25"/>
      <c r="J105" s="11"/>
      <c r="K105" s="25"/>
      <c r="L105" s="11"/>
      <c r="M105" s="25"/>
      <c r="N105" s="11"/>
      <c r="O105" s="25"/>
      <c r="P105" s="16">
        <f t="shared" si="4"/>
        <v>0</v>
      </c>
      <c r="Q105" s="40"/>
      <c r="R105">
        <f>N3</f>
        <v>69</v>
      </c>
      <c r="S105" t="s">
        <v>196</v>
      </c>
      <c r="T105" t="s">
        <v>531</v>
      </c>
    </row>
    <row r="106" spans="1:17" ht="12.75">
      <c r="A106" s="4" t="s">
        <v>52</v>
      </c>
      <c r="B106" s="8"/>
      <c r="C106" s="25"/>
      <c r="D106" s="11"/>
      <c r="E106" s="25"/>
      <c r="F106" s="11"/>
      <c r="G106" s="25"/>
      <c r="H106" s="11"/>
      <c r="I106" s="25"/>
      <c r="J106" s="11"/>
      <c r="K106" s="25"/>
      <c r="L106" s="11"/>
      <c r="M106" s="25"/>
      <c r="N106" s="11"/>
      <c r="O106" s="25"/>
      <c r="P106" s="16">
        <f t="shared" si="4"/>
        <v>0</v>
      </c>
      <c r="Q106" s="40"/>
    </row>
    <row r="107" spans="1:17" ht="12.75">
      <c r="A107" s="4" t="s">
        <v>53</v>
      </c>
      <c r="B107" s="8"/>
      <c r="C107" s="25"/>
      <c r="D107" s="11"/>
      <c r="E107" s="25"/>
      <c r="F107" s="11"/>
      <c r="G107" s="25"/>
      <c r="H107" s="11"/>
      <c r="I107" s="25"/>
      <c r="J107" s="11"/>
      <c r="K107" s="25"/>
      <c r="L107" s="11"/>
      <c r="M107" s="25"/>
      <c r="N107" s="11"/>
      <c r="O107" s="25"/>
      <c r="P107" s="16">
        <f t="shared" si="4"/>
        <v>0</v>
      </c>
      <c r="Q107" s="40"/>
    </row>
    <row r="108" spans="1:17" ht="12.75">
      <c r="A108" s="4" t="s">
        <v>54</v>
      </c>
      <c r="B108" s="8"/>
      <c r="C108" s="25"/>
      <c r="D108" s="11"/>
      <c r="E108" s="25"/>
      <c r="F108" s="11"/>
      <c r="G108" s="25"/>
      <c r="H108" s="11"/>
      <c r="I108" s="25"/>
      <c r="J108" s="11"/>
      <c r="K108" s="25"/>
      <c r="L108" s="11"/>
      <c r="M108" s="25"/>
      <c r="N108" s="11"/>
      <c r="O108" s="25"/>
      <c r="P108" s="16">
        <f t="shared" si="4"/>
        <v>0</v>
      </c>
      <c r="Q108" s="40"/>
    </row>
    <row r="109" spans="1:17" ht="12.75">
      <c r="A109" s="4" t="s">
        <v>55</v>
      </c>
      <c r="B109" s="8"/>
      <c r="C109" s="25"/>
      <c r="D109" s="11"/>
      <c r="E109" s="25"/>
      <c r="F109" s="11"/>
      <c r="G109" s="25"/>
      <c r="H109" s="11"/>
      <c r="I109" s="25"/>
      <c r="J109" s="11"/>
      <c r="K109" s="25"/>
      <c r="L109" s="11"/>
      <c r="M109" s="25"/>
      <c r="N109" s="11"/>
      <c r="O109" s="25"/>
      <c r="P109" s="16">
        <f t="shared" si="4"/>
        <v>0</v>
      </c>
      <c r="Q109" s="40"/>
    </row>
    <row r="110" spans="1:17" ht="12.75">
      <c r="A110" s="4" t="s">
        <v>56</v>
      </c>
      <c r="B110" s="8"/>
      <c r="C110" s="25"/>
      <c r="D110" s="11"/>
      <c r="E110" s="25"/>
      <c r="F110" s="11"/>
      <c r="G110" s="25"/>
      <c r="H110" s="11"/>
      <c r="I110" s="25"/>
      <c r="J110" s="11"/>
      <c r="K110" s="25"/>
      <c r="L110" s="11"/>
      <c r="M110" s="25"/>
      <c r="N110" s="11"/>
      <c r="O110" s="25"/>
      <c r="P110" s="16">
        <f t="shared" si="4"/>
        <v>0</v>
      </c>
      <c r="Q110" s="40"/>
    </row>
    <row r="111" spans="1:17" ht="12.75">
      <c r="A111" s="4" t="s">
        <v>57</v>
      </c>
      <c r="B111" s="8"/>
      <c r="C111" s="25"/>
      <c r="D111" s="11"/>
      <c r="E111" s="25"/>
      <c r="F111" s="11"/>
      <c r="G111" s="25"/>
      <c r="H111" s="11"/>
      <c r="I111" s="25"/>
      <c r="J111" s="11"/>
      <c r="K111" s="25"/>
      <c r="L111" s="11"/>
      <c r="M111" s="25"/>
      <c r="N111" s="11"/>
      <c r="O111" s="25"/>
      <c r="P111" s="16">
        <f t="shared" si="4"/>
        <v>0</v>
      </c>
      <c r="Q111" s="40"/>
    </row>
    <row r="112" spans="1:17" ht="12.75">
      <c r="A112" s="4" t="s">
        <v>58</v>
      </c>
      <c r="B112" s="8"/>
      <c r="C112" s="25"/>
      <c r="D112" s="11"/>
      <c r="E112" s="25"/>
      <c r="F112" s="11"/>
      <c r="G112" s="25"/>
      <c r="H112" s="11"/>
      <c r="I112" s="25"/>
      <c r="J112" s="11"/>
      <c r="K112" s="25"/>
      <c r="L112" s="11"/>
      <c r="M112" s="25"/>
      <c r="N112" s="11"/>
      <c r="O112" s="25"/>
      <c r="P112" s="16">
        <f t="shared" si="4"/>
        <v>0</v>
      </c>
      <c r="Q112" s="40"/>
    </row>
    <row r="113" spans="1:17" ht="12.75">
      <c r="A113" s="4" t="s">
        <v>59</v>
      </c>
      <c r="B113" s="8"/>
      <c r="C113" s="25"/>
      <c r="D113" s="11"/>
      <c r="E113" s="25"/>
      <c r="F113" s="11"/>
      <c r="G113" s="25"/>
      <c r="H113" s="11"/>
      <c r="I113" s="25"/>
      <c r="J113" s="11"/>
      <c r="K113" s="25"/>
      <c r="L113" s="11"/>
      <c r="M113" s="25"/>
      <c r="N113" s="11"/>
      <c r="O113" s="25"/>
      <c r="P113" s="16">
        <f t="shared" si="4"/>
        <v>0</v>
      </c>
      <c r="Q113" s="40"/>
    </row>
    <row r="114" spans="1:17" ht="12.75">
      <c r="A114" s="4" t="s">
        <v>60</v>
      </c>
      <c r="B114" s="8"/>
      <c r="C114" s="25"/>
      <c r="D114" s="11"/>
      <c r="E114" s="25"/>
      <c r="F114" s="11"/>
      <c r="G114" s="25"/>
      <c r="H114" s="11"/>
      <c r="I114" s="25"/>
      <c r="J114" s="11"/>
      <c r="K114" s="25"/>
      <c r="L114" s="11"/>
      <c r="M114" s="25"/>
      <c r="N114" s="11"/>
      <c r="O114" s="25"/>
      <c r="P114" s="16">
        <f t="shared" si="4"/>
        <v>0</v>
      </c>
      <c r="Q114" s="40"/>
    </row>
    <row r="115" spans="1:17" ht="12.75">
      <c r="A115" s="4" t="s">
        <v>61</v>
      </c>
      <c r="B115" s="8"/>
      <c r="C115" s="25"/>
      <c r="D115" s="11"/>
      <c r="E115" s="25"/>
      <c r="F115" s="11"/>
      <c r="G115" s="25"/>
      <c r="H115" s="11"/>
      <c r="I115" s="25"/>
      <c r="J115" s="11"/>
      <c r="K115" s="25"/>
      <c r="L115" s="11"/>
      <c r="M115" s="25"/>
      <c r="N115" s="11"/>
      <c r="O115" s="25"/>
      <c r="P115" s="16">
        <f t="shared" si="4"/>
        <v>0</v>
      </c>
      <c r="Q115" s="40"/>
    </row>
    <row r="116" spans="1:17" ht="12.75">
      <c r="A116" s="4" t="s">
        <v>62</v>
      </c>
      <c r="B116" s="8"/>
      <c r="C116" s="25"/>
      <c r="D116" s="11"/>
      <c r="E116" s="25"/>
      <c r="F116" s="11"/>
      <c r="G116" s="25"/>
      <c r="H116" s="11"/>
      <c r="I116" s="25"/>
      <c r="J116" s="11"/>
      <c r="K116" s="25"/>
      <c r="L116" s="11"/>
      <c r="M116" s="25"/>
      <c r="N116" s="11"/>
      <c r="O116" s="25"/>
      <c r="P116" s="16">
        <f t="shared" si="4"/>
        <v>0</v>
      </c>
      <c r="Q116" s="40"/>
    </row>
    <row r="117" spans="1:17" ht="12.75">
      <c r="A117" s="4" t="s">
        <v>63</v>
      </c>
      <c r="B117" s="8"/>
      <c r="C117" s="25"/>
      <c r="D117" s="11"/>
      <c r="E117" s="25"/>
      <c r="F117" s="11"/>
      <c r="G117" s="25"/>
      <c r="H117" s="11"/>
      <c r="I117" s="25"/>
      <c r="J117" s="11"/>
      <c r="K117" s="25"/>
      <c r="L117" s="11"/>
      <c r="M117" s="25"/>
      <c r="N117" s="11"/>
      <c r="O117" s="25"/>
      <c r="P117" s="16">
        <f t="shared" si="4"/>
        <v>0</v>
      </c>
      <c r="Q117" s="40"/>
    </row>
    <row r="118" spans="1:17" ht="12.75">
      <c r="A118" s="4" t="s">
        <v>64</v>
      </c>
      <c r="B118" s="8"/>
      <c r="C118" s="25"/>
      <c r="D118" s="11"/>
      <c r="E118" s="25"/>
      <c r="F118" s="11"/>
      <c r="G118" s="25"/>
      <c r="H118" s="11"/>
      <c r="I118" s="25"/>
      <c r="J118" s="11"/>
      <c r="K118" s="25"/>
      <c r="L118" s="11"/>
      <c r="M118" s="25"/>
      <c r="N118" s="11"/>
      <c r="O118" s="25"/>
      <c r="P118" s="16">
        <f t="shared" si="4"/>
        <v>0</v>
      </c>
      <c r="Q118" s="40"/>
    </row>
    <row r="119" spans="1:17" ht="12.75">
      <c r="A119" s="4" t="s">
        <v>65</v>
      </c>
      <c r="B119" s="8"/>
      <c r="C119" s="25"/>
      <c r="D119" s="11"/>
      <c r="E119" s="25"/>
      <c r="F119" s="11"/>
      <c r="G119" s="25"/>
      <c r="H119" s="11"/>
      <c r="I119" s="25"/>
      <c r="J119" s="11"/>
      <c r="K119" s="25"/>
      <c r="L119" s="11"/>
      <c r="M119" s="25"/>
      <c r="N119" s="11"/>
      <c r="O119" s="25"/>
      <c r="P119" s="16">
        <f t="shared" si="4"/>
        <v>0</v>
      </c>
      <c r="Q119" s="40"/>
    </row>
    <row r="120" spans="1:17" ht="12.75">
      <c r="A120" s="4" t="s">
        <v>176</v>
      </c>
      <c r="B120" s="8"/>
      <c r="C120" s="25"/>
      <c r="D120" s="11"/>
      <c r="E120" s="25"/>
      <c r="F120" s="11"/>
      <c r="G120" s="25"/>
      <c r="H120" s="11"/>
      <c r="I120" s="25"/>
      <c r="J120" s="11"/>
      <c r="K120" s="25"/>
      <c r="L120" s="11"/>
      <c r="M120" s="25"/>
      <c r="N120" s="11"/>
      <c r="O120" s="25"/>
      <c r="P120" s="16">
        <f t="shared" si="4"/>
        <v>0</v>
      </c>
      <c r="Q120" s="40"/>
    </row>
    <row r="121" spans="1:17" ht="12.75">
      <c r="A121" s="4" t="s">
        <v>66</v>
      </c>
      <c r="B121" s="8"/>
      <c r="C121" s="25"/>
      <c r="D121" s="11"/>
      <c r="E121" s="25"/>
      <c r="F121" s="11"/>
      <c r="G121" s="25"/>
      <c r="H121" s="11"/>
      <c r="I121" s="25"/>
      <c r="J121" s="11"/>
      <c r="K121" s="25"/>
      <c r="L121" s="11"/>
      <c r="M121" s="25"/>
      <c r="N121" s="11"/>
      <c r="O121" s="25"/>
      <c r="P121" s="16">
        <f t="shared" si="4"/>
        <v>0</v>
      </c>
      <c r="Q121" s="40"/>
    </row>
    <row r="122" spans="1:17" ht="12.75">
      <c r="A122" s="4" t="s">
        <v>67</v>
      </c>
      <c r="B122" s="8"/>
      <c r="C122" s="25"/>
      <c r="D122" s="11"/>
      <c r="E122" s="25"/>
      <c r="F122" s="11"/>
      <c r="G122" s="25"/>
      <c r="H122" s="11"/>
      <c r="I122" s="25"/>
      <c r="J122" s="11"/>
      <c r="K122" s="25"/>
      <c r="L122" s="11"/>
      <c r="M122" s="25"/>
      <c r="N122" s="11"/>
      <c r="O122" s="25"/>
      <c r="P122" s="16">
        <f t="shared" si="4"/>
        <v>0</v>
      </c>
      <c r="Q122" s="40"/>
    </row>
    <row r="123" spans="1:17" ht="12.75">
      <c r="A123" s="4" t="s">
        <v>68</v>
      </c>
      <c r="B123" s="8"/>
      <c r="C123" s="25"/>
      <c r="D123" s="11"/>
      <c r="E123" s="25"/>
      <c r="F123" s="11"/>
      <c r="G123" s="25"/>
      <c r="H123" s="11"/>
      <c r="I123" s="25"/>
      <c r="J123" s="11"/>
      <c r="K123" s="25"/>
      <c r="L123" s="11"/>
      <c r="M123" s="25"/>
      <c r="N123" s="11"/>
      <c r="O123" s="25"/>
      <c r="P123" s="16">
        <f t="shared" si="4"/>
        <v>0</v>
      </c>
      <c r="Q123" s="40"/>
    </row>
    <row r="124" spans="1:17" ht="12.75">
      <c r="A124" s="4" t="s">
        <v>69</v>
      </c>
      <c r="B124" s="8"/>
      <c r="C124" s="25"/>
      <c r="D124" s="11"/>
      <c r="E124" s="25"/>
      <c r="F124" s="11"/>
      <c r="G124" s="25"/>
      <c r="H124" s="11"/>
      <c r="I124" s="25"/>
      <c r="J124" s="11"/>
      <c r="K124" s="25"/>
      <c r="L124" s="11"/>
      <c r="M124" s="25"/>
      <c r="N124" s="11"/>
      <c r="O124" s="25"/>
      <c r="P124" s="16">
        <f t="shared" si="4"/>
        <v>0</v>
      </c>
      <c r="Q124" s="40"/>
    </row>
    <row r="125" spans="1:17" ht="12.75">
      <c r="A125" s="4" t="s">
        <v>70</v>
      </c>
      <c r="B125" s="8"/>
      <c r="C125" s="25"/>
      <c r="D125" s="11"/>
      <c r="E125" s="25"/>
      <c r="F125" s="11"/>
      <c r="G125" s="25"/>
      <c r="H125" s="11"/>
      <c r="I125" s="25"/>
      <c r="J125" s="11"/>
      <c r="K125" s="25"/>
      <c r="L125" s="11"/>
      <c r="M125" s="25"/>
      <c r="N125" s="11"/>
      <c r="O125" s="25"/>
      <c r="P125" s="16">
        <f t="shared" si="4"/>
        <v>0</v>
      </c>
      <c r="Q125" s="40"/>
    </row>
    <row r="126" spans="1:17" ht="12.75">
      <c r="A126" s="4" t="s">
        <v>71</v>
      </c>
      <c r="B126" s="8"/>
      <c r="C126" s="25"/>
      <c r="D126" s="11"/>
      <c r="E126" s="25"/>
      <c r="F126" s="11"/>
      <c r="G126" s="25"/>
      <c r="H126" s="11"/>
      <c r="I126" s="25"/>
      <c r="J126" s="11"/>
      <c r="K126" s="25"/>
      <c r="L126" s="11"/>
      <c r="M126" s="25"/>
      <c r="N126" s="11"/>
      <c r="O126" s="25"/>
      <c r="P126" s="16">
        <f t="shared" si="4"/>
        <v>0</v>
      </c>
      <c r="Q126" s="40"/>
    </row>
    <row r="127" spans="1:17" ht="12.75">
      <c r="A127" s="4" t="s">
        <v>72</v>
      </c>
      <c r="B127" s="8"/>
      <c r="C127" s="25"/>
      <c r="D127" s="11"/>
      <c r="E127" s="25"/>
      <c r="F127" s="11"/>
      <c r="G127" s="25"/>
      <c r="H127" s="11"/>
      <c r="I127" s="25"/>
      <c r="J127" s="11"/>
      <c r="K127" s="25"/>
      <c r="L127" s="11"/>
      <c r="M127" s="25"/>
      <c r="N127" s="11"/>
      <c r="O127" s="25"/>
      <c r="P127" s="16">
        <f t="shared" si="4"/>
        <v>0</v>
      </c>
      <c r="Q127" s="40"/>
    </row>
    <row r="128" spans="1:17" ht="12.75">
      <c r="A128" s="4" t="s">
        <v>73</v>
      </c>
      <c r="B128" s="8"/>
      <c r="C128" s="25"/>
      <c r="D128" s="11"/>
      <c r="E128" s="25"/>
      <c r="F128" s="11"/>
      <c r="G128" s="25"/>
      <c r="H128" s="11"/>
      <c r="I128" s="25"/>
      <c r="J128" s="11"/>
      <c r="K128" s="25"/>
      <c r="L128" s="11"/>
      <c r="M128" s="25"/>
      <c r="N128" s="11"/>
      <c r="O128" s="25"/>
      <c r="P128" s="16">
        <f t="shared" si="4"/>
        <v>0</v>
      </c>
      <c r="Q128" s="40"/>
    </row>
    <row r="129" spans="1:17" ht="12.75">
      <c r="A129" s="4" t="s">
        <v>74</v>
      </c>
      <c r="B129" s="8"/>
      <c r="C129" s="25"/>
      <c r="D129" s="11"/>
      <c r="E129" s="25"/>
      <c r="F129" s="11"/>
      <c r="G129" s="25"/>
      <c r="H129" s="11"/>
      <c r="I129" s="25"/>
      <c r="J129" s="11"/>
      <c r="K129" s="25"/>
      <c r="L129" s="11"/>
      <c r="M129" s="25"/>
      <c r="N129" s="11"/>
      <c r="O129" s="25"/>
      <c r="P129" s="16">
        <f t="shared" si="4"/>
        <v>0</v>
      </c>
      <c r="Q129" s="40"/>
    </row>
    <row r="130" spans="1:17" ht="12.75">
      <c r="A130" s="4" t="s">
        <v>75</v>
      </c>
      <c r="B130" s="8"/>
      <c r="C130" s="25"/>
      <c r="D130" s="11"/>
      <c r="E130" s="25"/>
      <c r="F130" s="11"/>
      <c r="G130" s="25"/>
      <c r="H130" s="11"/>
      <c r="I130" s="25"/>
      <c r="J130" s="11"/>
      <c r="K130" s="25"/>
      <c r="L130" s="11"/>
      <c r="M130" s="25"/>
      <c r="N130" s="11"/>
      <c r="O130" s="25"/>
      <c r="P130" s="16">
        <f t="shared" si="4"/>
        <v>0</v>
      </c>
      <c r="Q130" s="40"/>
    </row>
    <row r="131" spans="1:17" ht="12.75">
      <c r="A131" s="4" t="s">
        <v>76</v>
      </c>
      <c r="B131" s="8"/>
      <c r="C131" s="25"/>
      <c r="D131" s="11"/>
      <c r="E131" s="25"/>
      <c r="F131" s="11"/>
      <c r="G131" s="25"/>
      <c r="H131" s="11"/>
      <c r="I131" s="25"/>
      <c r="J131" s="11"/>
      <c r="K131" s="25"/>
      <c r="L131" s="11"/>
      <c r="M131" s="25"/>
      <c r="N131" s="11"/>
      <c r="O131" s="25"/>
      <c r="P131" s="16">
        <f t="shared" si="4"/>
        <v>0</v>
      </c>
      <c r="Q131" s="40"/>
    </row>
    <row r="132" spans="1:17" ht="12.75">
      <c r="A132" s="4" t="s">
        <v>77</v>
      </c>
      <c r="B132" s="8"/>
      <c r="C132" s="25"/>
      <c r="D132" s="11"/>
      <c r="E132" s="25"/>
      <c r="F132" s="11"/>
      <c r="G132" s="25"/>
      <c r="H132" s="11"/>
      <c r="I132" s="25"/>
      <c r="J132" s="11"/>
      <c r="K132" s="25"/>
      <c r="L132" s="11"/>
      <c r="M132" s="25"/>
      <c r="N132" s="11"/>
      <c r="O132" s="25"/>
      <c r="P132" s="16">
        <f t="shared" si="4"/>
        <v>0</v>
      </c>
      <c r="Q132" s="40"/>
    </row>
    <row r="133" spans="1:17" ht="12.75">
      <c r="A133" s="4" t="s">
        <v>78</v>
      </c>
      <c r="B133" s="8"/>
      <c r="C133" s="25"/>
      <c r="D133" s="11"/>
      <c r="E133" s="25"/>
      <c r="F133" s="11"/>
      <c r="G133" s="25"/>
      <c r="H133" s="11"/>
      <c r="I133" s="25"/>
      <c r="J133" s="11"/>
      <c r="K133" s="25"/>
      <c r="L133" s="11"/>
      <c r="M133" s="25"/>
      <c r="N133" s="11"/>
      <c r="O133" s="25"/>
      <c r="P133" s="16">
        <f t="shared" si="4"/>
        <v>0</v>
      </c>
      <c r="Q133" s="40"/>
    </row>
    <row r="134" spans="1:17" ht="12.75">
      <c r="A134" s="4" t="s">
        <v>79</v>
      </c>
      <c r="B134" s="8"/>
      <c r="C134" s="25"/>
      <c r="D134" s="11"/>
      <c r="E134" s="25"/>
      <c r="F134" s="11"/>
      <c r="G134" s="25"/>
      <c r="H134" s="11"/>
      <c r="I134" s="25"/>
      <c r="J134" s="11"/>
      <c r="K134" s="25"/>
      <c r="L134" s="11"/>
      <c r="M134" s="25"/>
      <c r="N134" s="11"/>
      <c r="O134" s="25"/>
      <c r="P134" s="16">
        <f aca="true" t="shared" si="5" ref="P134:P197">SUM(B134:O134)</f>
        <v>0</v>
      </c>
      <c r="Q134" s="40"/>
    </row>
    <row r="135" spans="1:17" ht="12.75">
      <c r="A135" s="4" t="s">
        <v>80</v>
      </c>
      <c r="B135" s="8"/>
      <c r="C135" s="25"/>
      <c r="D135" s="11"/>
      <c r="E135" s="25"/>
      <c r="F135" s="11"/>
      <c r="G135" s="25"/>
      <c r="H135" s="11"/>
      <c r="I135" s="25"/>
      <c r="J135" s="11"/>
      <c r="K135" s="25"/>
      <c r="L135" s="11"/>
      <c r="M135" s="25"/>
      <c r="N135" s="11"/>
      <c r="O135" s="25"/>
      <c r="P135" s="16">
        <f t="shared" si="5"/>
        <v>0</v>
      </c>
      <c r="Q135" s="40"/>
    </row>
    <row r="136" spans="1:17" ht="12.75">
      <c r="A136" s="4" t="s">
        <v>81</v>
      </c>
      <c r="B136" s="8"/>
      <c r="C136" s="25"/>
      <c r="D136" s="11"/>
      <c r="E136" s="25"/>
      <c r="F136" s="11"/>
      <c r="G136" s="25"/>
      <c r="H136" s="11"/>
      <c r="I136" s="25"/>
      <c r="J136" s="11"/>
      <c r="K136" s="25"/>
      <c r="L136" s="11"/>
      <c r="M136" s="25"/>
      <c r="N136" s="11"/>
      <c r="O136" s="25"/>
      <c r="P136" s="16">
        <f t="shared" si="5"/>
        <v>0</v>
      </c>
      <c r="Q136" s="40"/>
    </row>
    <row r="137" spans="1:17" ht="12.75">
      <c r="A137" s="4" t="s">
        <v>82</v>
      </c>
      <c r="B137" s="8"/>
      <c r="C137" s="25"/>
      <c r="D137" s="11"/>
      <c r="E137" s="25"/>
      <c r="F137" s="11"/>
      <c r="G137" s="25"/>
      <c r="H137" s="11"/>
      <c r="I137" s="25"/>
      <c r="J137" s="11"/>
      <c r="K137" s="25"/>
      <c r="L137" s="11"/>
      <c r="M137" s="25"/>
      <c r="N137" s="11"/>
      <c r="O137" s="25"/>
      <c r="P137" s="16">
        <f t="shared" si="5"/>
        <v>0</v>
      </c>
      <c r="Q137" s="40"/>
    </row>
    <row r="138" spans="1:17" ht="12.75">
      <c r="A138" s="4" t="s">
        <v>83</v>
      </c>
      <c r="B138" s="8"/>
      <c r="C138" s="25"/>
      <c r="D138" s="11"/>
      <c r="E138" s="25"/>
      <c r="F138" s="11"/>
      <c r="G138" s="25"/>
      <c r="H138" s="11"/>
      <c r="I138" s="25"/>
      <c r="J138" s="11"/>
      <c r="K138" s="25"/>
      <c r="L138" s="11"/>
      <c r="M138" s="25"/>
      <c r="N138" s="11"/>
      <c r="O138" s="25"/>
      <c r="P138" s="16">
        <f t="shared" si="5"/>
        <v>0</v>
      </c>
      <c r="Q138" s="40"/>
    </row>
    <row r="139" spans="1:17" ht="12.75">
      <c r="A139" s="4" t="s">
        <v>84</v>
      </c>
      <c r="B139" s="8"/>
      <c r="C139" s="25"/>
      <c r="D139" s="11"/>
      <c r="E139" s="25"/>
      <c r="F139" s="11"/>
      <c r="G139" s="25"/>
      <c r="H139" s="11"/>
      <c r="I139" s="25"/>
      <c r="J139" s="11"/>
      <c r="K139" s="25"/>
      <c r="L139" s="11"/>
      <c r="M139" s="25"/>
      <c r="N139" s="11"/>
      <c r="O139" s="25"/>
      <c r="P139" s="16">
        <f t="shared" si="5"/>
        <v>0</v>
      </c>
      <c r="Q139" s="40"/>
    </row>
    <row r="140" spans="1:17" ht="12.75">
      <c r="A140" s="4" t="s">
        <v>85</v>
      </c>
      <c r="B140" s="8"/>
      <c r="C140" s="25"/>
      <c r="D140" s="11"/>
      <c r="E140" s="25"/>
      <c r="F140" s="11"/>
      <c r="G140" s="25"/>
      <c r="H140" s="11"/>
      <c r="I140" s="25"/>
      <c r="J140" s="11"/>
      <c r="K140" s="25"/>
      <c r="L140" s="11"/>
      <c r="M140" s="25"/>
      <c r="N140" s="11"/>
      <c r="O140" s="25"/>
      <c r="P140" s="16">
        <f t="shared" si="5"/>
        <v>0</v>
      </c>
      <c r="Q140" s="40"/>
    </row>
    <row r="141" spans="1:17" ht="12.75">
      <c r="A141" s="4" t="s">
        <v>86</v>
      </c>
      <c r="B141" s="8"/>
      <c r="C141" s="25"/>
      <c r="D141" s="11"/>
      <c r="E141" s="25"/>
      <c r="F141" s="11"/>
      <c r="G141" s="25"/>
      <c r="H141" s="11"/>
      <c r="I141" s="25"/>
      <c r="J141" s="11"/>
      <c r="K141" s="25"/>
      <c r="L141" s="11"/>
      <c r="M141" s="25"/>
      <c r="N141" s="11"/>
      <c r="O141" s="25"/>
      <c r="P141" s="16">
        <f t="shared" si="5"/>
        <v>0</v>
      </c>
      <c r="Q141" s="40"/>
    </row>
    <row r="142" spans="1:17" ht="12.75">
      <c r="A142" s="4" t="s">
        <v>87</v>
      </c>
      <c r="B142" s="8"/>
      <c r="C142" s="25"/>
      <c r="D142" s="11"/>
      <c r="E142" s="25"/>
      <c r="F142" s="11"/>
      <c r="G142" s="25"/>
      <c r="H142" s="11"/>
      <c r="I142" s="25"/>
      <c r="J142" s="11"/>
      <c r="K142" s="25"/>
      <c r="L142" s="11"/>
      <c r="M142" s="25"/>
      <c r="N142" s="11"/>
      <c r="O142" s="25"/>
      <c r="P142" s="16">
        <f t="shared" si="5"/>
        <v>0</v>
      </c>
      <c r="Q142" s="40"/>
    </row>
    <row r="143" spans="1:17" ht="12.75">
      <c r="A143" s="4" t="s">
        <v>88</v>
      </c>
      <c r="B143" s="8"/>
      <c r="C143" s="25"/>
      <c r="D143" s="11"/>
      <c r="E143" s="25"/>
      <c r="F143" s="11"/>
      <c r="G143" s="25"/>
      <c r="H143" s="11"/>
      <c r="I143" s="25"/>
      <c r="J143" s="11"/>
      <c r="K143" s="25"/>
      <c r="L143" s="11"/>
      <c r="M143" s="25"/>
      <c r="N143" s="11"/>
      <c r="O143" s="25"/>
      <c r="P143" s="16">
        <f t="shared" si="5"/>
        <v>0</v>
      </c>
      <c r="Q143" s="40"/>
    </row>
    <row r="144" spans="1:17" ht="12.75">
      <c r="A144" s="4" t="s">
        <v>89</v>
      </c>
      <c r="B144" s="8"/>
      <c r="C144" s="25"/>
      <c r="D144" s="11"/>
      <c r="E144" s="25"/>
      <c r="F144" s="11"/>
      <c r="G144" s="25"/>
      <c r="H144" s="11"/>
      <c r="I144" s="25"/>
      <c r="J144" s="11"/>
      <c r="K144" s="25"/>
      <c r="L144" s="11"/>
      <c r="M144" s="25"/>
      <c r="N144" s="11"/>
      <c r="O144" s="25"/>
      <c r="P144" s="16">
        <f t="shared" si="5"/>
        <v>0</v>
      </c>
      <c r="Q144" s="40"/>
    </row>
    <row r="145" spans="1:17" ht="12.75">
      <c r="A145" s="4" t="s">
        <v>90</v>
      </c>
      <c r="B145" s="8"/>
      <c r="C145" s="25"/>
      <c r="D145" s="11"/>
      <c r="E145" s="25"/>
      <c r="F145" s="11"/>
      <c r="G145" s="25"/>
      <c r="H145" s="11"/>
      <c r="I145" s="25"/>
      <c r="J145" s="11"/>
      <c r="K145" s="25"/>
      <c r="L145" s="11"/>
      <c r="M145" s="25"/>
      <c r="N145" s="11"/>
      <c r="O145" s="25"/>
      <c r="P145" s="16">
        <f t="shared" si="5"/>
        <v>0</v>
      </c>
      <c r="Q145" s="40"/>
    </row>
    <row r="146" spans="1:17" ht="12.75">
      <c r="A146" s="4" t="s">
        <v>91</v>
      </c>
      <c r="B146" s="8"/>
      <c r="C146" s="25"/>
      <c r="D146" s="11"/>
      <c r="E146" s="25"/>
      <c r="F146" s="11"/>
      <c r="G146" s="25"/>
      <c r="H146" s="11"/>
      <c r="I146" s="25"/>
      <c r="J146" s="11"/>
      <c r="K146" s="25"/>
      <c r="L146" s="11"/>
      <c r="M146" s="25"/>
      <c r="N146" s="11"/>
      <c r="O146" s="25"/>
      <c r="P146" s="16">
        <f t="shared" si="5"/>
        <v>0</v>
      </c>
      <c r="Q146" s="40"/>
    </row>
    <row r="147" spans="1:17" ht="12.75">
      <c r="A147" s="4" t="s">
        <v>92</v>
      </c>
      <c r="B147" s="8"/>
      <c r="C147" s="25"/>
      <c r="D147" s="11"/>
      <c r="E147" s="25"/>
      <c r="F147" s="11"/>
      <c r="G147" s="25"/>
      <c r="H147" s="11"/>
      <c r="I147" s="25"/>
      <c r="J147" s="11"/>
      <c r="K147" s="25"/>
      <c r="L147" s="11"/>
      <c r="M147" s="25"/>
      <c r="N147" s="11"/>
      <c r="O147" s="25"/>
      <c r="P147" s="16">
        <f t="shared" si="5"/>
        <v>0</v>
      </c>
      <c r="Q147" s="40"/>
    </row>
    <row r="148" spans="1:17" ht="12.75">
      <c r="A148" s="4" t="s">
        <v>93</v>
      </c>
      <c r="B148" s="8"/>
      <c r="C148" s="25"/>
      <c r="D148" s="11"/>
      <c r="E148" s="25"/>
      <c r="F148" s="11"/>
      <c r="G148" s="25"/>
      <c r="H148" s="11"/>
      <c r="I148" s="25"/>
      <c r="J148" s="11"/>
      <c r="K148" s="25"/>
      <c r="L148" s="11"/>
      <c r="M148" s="25"/>
      <c r="N148" s="11"/>
      <c r="O148" s="25"/>
      <c r="P148" s="16">
        <f t="shared" si="5"/>
        <v>0</v>
      </c>
      <c r="Q148" s="40"/>
    </row>
    <row r="149" spans="1:17" ht="12.75">
      <c r="A149" s="4" t="s">
        <v>94</v>
      </c>
      <c r="B149" s="8"/>
      <c r="C149" s="25"/>
      <c r="D149" s="11"/>
      <c r="E149" s="25"/>
      <c r="F149" s="11"/>
      <c r="G149" s="25"/>
      <c r="H149" s="11"/>
      <c r="I149" s="25"/>
      <c r="J149" s="11"/>
      <c r="K149" s="25"/>
      <c r="L149" s="11"/>
      <c r="M149" s="25"/>
      <c r="N149" s="11"/>
      <c r="O149" s="25"/>
      <c r="P149" s="16">
        <f t="shared" si="5"/>
        <v>0</v>
      </c>
      <c r="Q149" s="40"/>
    </row>
    <row r="150" spans="1:17" ht="12.75">
      <c r="A150" s="4" t="s">
        <v>95</v>
      </c>
      <c r="B150" s="8"/>
      <c r="C150" s="25"/>
      <c r="D150" s="11"/>
      <c r="E150" s="25"/>
      <c r="F150" s="11"/>
      <c r="G150" s="25"/>
      <c r="H150" s="11"/>
      <c r="I150" s="25"/>
      <c r="J150" s="11"/>
      <c r="K150" s="25"/>
      <c r="L150" s="11"/>
      <c r="M150" s="25"/>
      <c r="N150" s="11"/>
      <c r="O150" s="25"/>
      <c r="P150" s="16">
        <f t="shared" si="5"/>
        <v>0</v>
      </c>
      <c r="Q150" s="40"/>
    </row>
    <row r="151" spans="1:17" ht="12.75">
      <c r="A151" s="4" t="s">
        <v>96</v>
      </c>
      <c r="B151" s="8"/>
      <c r="C151" s="25"/>
      <c r="D151" s="11"/>
      <c r="E151" s="25"/>
      <c r="F151" s="11"/>
      <c r="G151" s="25"/>
      <c r="H151" s="11"/>
      <c r="I151" s="25"/>
      <c r="J151" s="11"/>
      <c r="K151" s="25"/>
      <c r="L151" s="11"/>
      <c r="M151" s="25"/>
      <c r="N151" s="11"/>
      <c r="O151" s="25"/>
      <c r="P151" s="16">
        <f t="shared" si="5"/>
        <v>0</v>
      </c>
      <c r="Q151" s="40"/>
    </row>
    <row r="152" spans="1:17" ht="12.75">
      <c r="A152" s="4" t="s">
        <v>97</v>
      </c>
      <c r="B152" s="8"/>
      <c r="C152" s="25"/>
      <c r="D152" s="11"/>
      <c r="E152" s="25"/>
      <c r="F152" s="11"/>
      <c r="G152" s="25"/>
      <c r="H152" s="11"/>
      <c r="I152" s="25"/>
      <c r="J152" s="11"/>
      <c r="K152" s="25"/>
      <c r="L152" s="11"/>
      <c r="M152" s="25"/>
      <c r="N152" s="11"/>
      <c r="O152" s="25"/>
      <c r="P152" s="16">
        <f t="shared" si="5"/>
        <v>0</v>
      </c>
      <c r="Q152" s="40"/>
    </row>
    <row r="153" spans="1:17" ht="12.75">
      <c r="A153" s="4" t="s">
        <v>98</v>
      </c>
      <c r="B153" s="8"/>
      <c r="C153" s="25"/>
      <c r="D153" s="11"/>
      <c r="E153" s="25"/>
      <c r="F153" s="11"/>
      <c r="G153" s="25"/>
      <c r="H153" s="11"/>
      <c r="I153" s="25"/>
      <c r="J153" s="11"/>
      <c r="K153" s="25"/>
      <c r="L153" s="11"/>
      <c r="M153" s="25"/>
      <c r="N153" s="11"/>
      <c r="O153" s="25"/>
      <c r="P153" s="16">
        <f t="shared" si="5"/>
        <v>0</v>
      </c>
      <c r="Q153" s="40"/>
    </row>
    <row r="154" spans="1:17" ht="12.75">
      <c r="A154" s="4" t="s">
        <v>99</v>
      </c>
      <c r="B154" s="8"/>
      <c r="C154" s="25"/>
      <c r="D154" s="11"/>
      <c r="E154" s="25"/>
      <c r="F154" s="11"/>
      <c r="G154" s="25"/>
      <c r="H154" s="11"/>
      <c r="I154" s="25"/>
      <c r="J154" s="11"/>
      <c r="K154" s="25"/>
      <c r="L154" s="11"/>
      <c r="M154" s="25"/>
      <c r="N154" s="11"/>
      <c r="O154" s="25"/>
      <c r="P154" s="16">
        <f t="shared" si="5"/>
        <v>0</v>
      </c>
      <c r="Q154" s="40"/>
    </row>
    <row r="155" spans="1:17" ht="12.75">
      <c r="A155" s="4" t="s">
        <v>1</v>
      </c>
      <c r="B155" s="8"/>
      <c r="C155" s="25"/>
      <c r="D155" s="11"/>
      <c r="E155" s="25"/>
      <c r="F155" s="11"/>
      <c r="G155" s="25"/>
      <c r="H155" s="11"/>
      <c r="I155" s="25"/>
      <c r="J155" s="11"/>
      <c r="K155" s="25"/>
      <c r="L155" s="11"/>
      <c r="M155" s="25"/>
      <c r="N155" s="11"/>
      <c r="O155" s="25"/>
      <c r="P155" s="16">
        <f t="shared" si="5"/>
        <v>0</v>
      </c>
      <c r="Q155" s="40"/>
    </row>
    <row r="156" spans="1:17" ht="12.75">
      <c r="A156" s="4" t="s">
        <v>2</v>
      </c>
      <c r="B156" s="8"/>
      <c r="C156" s="25"/>
      <c r="D156" s="11"/>
      <c r="E156" s="25"/>
      <c r="F156" s="11"/>
      <c r="G156" s="25"/>
      <c r="H156" s="11"/>
      <c r="I156" s="25"/>
      <c r="J156" s="11"/>
      <c r="K156" s="25"/>
      <c r="L156" s="11"/>
      <c r="M156" s="25"/>
      <c r="N156" s="11"/>
      <c r="O156" s="25"/>
      <c r="P156" s="16">
        <f t="shared" si="5"/>
        <v>0</v>
      </c>
      <c r="Q156" s="40"/>
    </row>
    <row r="157" spans="1:17" ht="12.75">
      <c r="A157" s="4" t="s">
        <v>3</v>
      </c>
      <c r="B157" s="8"/>
      <c r="C157" s="25"/>
      <c r="D157" s="11"/>
      <c r="E157" s="25"/>
      <c r="F157" s="11"/>
      <c r="G157" s="25"/>
      <c r="H157" s="11"/>
      <c r="I157" s="25"/>
      <c r="J157" s="11"/>
      <c r="K157" s="25"/>
      <c r="L157" s="11"/>
      <c r="M157" s="25"/>
      <c r="N157" s="11"/>
      <c r="O157" s="25"/>
      <c r="P157" s="16">
        <f t="shared" si="5"/>
        <v>0</v>
      </c>
      <c r="Q157" s="40"/>
    </row>
    <row r="158" spans="1:17" ht="12.75">
      <c r="A158" s="4" t="s">
        <v>4</v>
      </c>
      <c r="B158" s="8"/>
      <c r="C158" s="25"/>
      <c r="D158" s="11"/>
      <c r="E158" s="25"/>
      <c r="F158" s="11"/>
      <c r="G158" s="25"/>
      <c r="H158" s="11"/>
      <c r="I158" s="25"/>
      <c r="J158" s="11"/>
      <c r="K158" s="25"/>
      <c r="L158" s="11"/>
      <c r="M158" s="25"/>
      <c r="N158" s="11"/>
      <c r="O158" s="25"/>
      <c r="P158" s="16">
        <f t="shared" si="5"/>
        <v>0</v>
      </c>
      <c r="Q158" s="40"/>
    </row>
    <row r="159" spans="1:17" ht="12.75">
      <c r="A159" s="4" t="s">
        <v>5</v>
      </c>
      <c r="B159" s="8"/>
      <c r="C159" s="25"/>
      <c r="D159" s="11"/>
      <c r="E159" s="25"/>
      <c r="F159" s="11"/>
      <c r="G159" s="25"/>
      <c r="H159" s="11"/>
      <c r="I159" s="25"/>
      <c r="J159" s="11"/>
      <c r="K159" s="25"/>
      <c r="L159" s="11"/>
      <c r="M159" s="25"/>
      <c r="N159" s="11"/>
      <c r="O159" s="25"/>
      <c r="P159" s="16">
        <f t="shared" si="5"/>
        <v>0</v>
      </c>
      <c r="Q159" s="40"/>
    </row>
    <row r="160" spans="1:17" ht="12.75">
      <c r="A160" s="4" t="s">
        <v>6</v>
      </c>
      <c r="B160" s="8"/>
      <c r="C160" s="25"/>
      <c r="D160" s="11"/>
      <c r="E160" s="25"/>
      <c r="F160" s="11"/>
      <c r="G160" s="25"/>
      <c r="H160" s="11"/>
      <c r="I160" s="25"/>
      <c r="J160" s="11"/>
      <c r="K160" s="25"/>
      <c r="L160" s="11"/>
      <c r="M160" s="25"/>
      <c r="N160" s="11"/>
      <c r="O160" s="25"/>
      <c r="P160" s="16">
        <f t="shared" si="5"/>
        <v>0</v>
      </c>
      <c r="Q160" s="40"/>
    </row>
    <row r="161" spans="1:17" ht="12.75">
      <c r="A161" s="4" t="s">
        <v>7</v>
      </c>
      <c r="B161" s="8"/>
      <c r="C161" s="25"/>
      <c r="D161" s="11"/>
      <c r="E161" s="25"/>
      <c r="F161" s="11"/>
      <c r="G161" s="25"/>
      <c r="H161" s="11"/>
      <c r="I161" s="25"/>
      <c r="J161" s="11"/>
      <c r="K161" s="25"/>
      <c r="L161" s="11"/>
      <c r="M161" s="25"/>
      <c r="N161" s="11"/>
      <c r="O161" s="25"/>
      <c r="P161" s="16">
        <f t="shared" si="5"/>
        <v>0</v>
      </c>
      <c r="Q161" s="40"/>
    </row>
    <row r="162" spans="1:17" ht="12.75">
      <c r="A162" s="4" t="s">
        <v>8</v>
      </c>
      <c r="B162" s="8"/>
      <c r="C162" s="25"/>
      <c r="D162" s="11"/>
      <c r="E162" s="25"/>
      <c r="F162" s="11"/>
      <c r="G162" s="25"/>
      <c r="H162" s="11"/>
      <c r="I162" s="25"/>
      <c r="J162" s="11"/>
      <c r="K162" s="25"/>
      <c r="L162" s="11"/>
      <c r="M162" s="25"/>
      <c r="N162" s="11"/>
      <c r="O162" s="25"/>
      <c r="P162" s="16">
        <f t="shared" si="5"/>
        <v>0</v>
      </c>
      <c r="Q162" s="40"/>
    </row>
    <row r="163" spans="1:17" ht="12.75">
      <c r="A163" s="4" t="s">
        <v>9</v>
      </c>
      <c r="B163" s="8"/>
      <c r="C163" s="25"/>
      <c r="D163" s="11"/>
      <c r="E163" s="25"/>
      <c r="F163" s="11"/>
      <c r="G163" s="25"/>
      <c r="H163" s="11"/>
      <c r="I163" s="25"/>
      <c r="J163" s="11"/>
      <c r="K163" s="25"/>
      <c r="L163" s="11"/>
      <c r="M163" s="25"/>
      <c r="N163" s="11"/>
      <c r="O163" s="25"/>
      <c r="P163" s="16">
        <f t="shared" si="5"/>
        <v>0</v>
      </c>
      <c r="Q163" s="40"/>
    </row>
    <row r="164" spans="1:17" ht="12.75">
      <c r="A164" s="4" t="s">
        <v>10</v>
      </c>
      <c r="B164" s="8"/>
      <c r="C164" s="25"/>
      <c r="D164" s="11"/>
      <c r="E164" s="25"/>
      <c r="F164" s="11"/>
      <c r="G164" s="25"/>
      <c r="H164" s="11"/>
      <c r="I164" s="25"/>
      <c r="J164" s="11"/>
      <c r="K164" s="25"/>
      <c r="L164" s="11"/>
      <c r="M164" s="25"/>
      <c r="N164" s="11"/>
      <c r="O164" s="25"/>
      <c r="P164" s="16">
        <f t="shared" si="5"/>
        <v>0</v>
      </c>
      <c r="Q164" s="40"/>
    </row>
    <row r="165" spans="1:17" ht="12.75">
      <c r="A165" s="4" t="s">
        <v>100</v>
      </c>
      <c r="B165" s="8"/>
      <c r="C165" s="25"/>
      <c r="D165" s="11"/>
      <c r="E165" s="25"/>
      <c r="F165" s="11"/>
      <c r="G165" s="25"/>
      <c r="H165" s="11"/>
      <c r="I165" s="25"/>
      <c r="J165" s="11"/>
      <c r="K165" s="25"/>
      <c r="L165" s="11"/>
      <c r="M165" s="25"/>
      <c r="N165" s="11"/>
      <c r="O165" s="25"/>
      <c r="P165" s="16">
        <f t="shared" si="5"/>
        <v>0</v>
      </c>
      <c r="Q165" s="40"/>
    </row>
    <row r="166" spans="1:17" ht="12.75">
      <c r="A166" s="4" t="s">
        <v>101</v>
      </c>
      <c r="B166" s="8"/>
      <c r="C166" s="25"/>
      <c r="D166" s="11"/>
      <c r="E166" s="25"/>
      <c r="F166" s="11"/>
      <c r="G166" s="25"/>
      <c r="H166" s="11"/>
      <c r="I166" s="25"/>
      <c r="J166" s="11"/>
      <c r="K166" s="25"/>
      <c r="L166" s="11"/>
      <c r="M166" s="25"/>
      <c r="N166" s="11"/>
      <c r="O166" s="25"/>
      <c r="P166" s="16">
        <f t="shared" si="5"/>
        <v>0</v>
      </c>
      <c r="Q166" s="40"/>
    </row>
    <row r="167" spans="1:17" ht="12.75">
      <c r="A167" s="4" t="s">
        <v>102</v>
      </c>
      <c r="B167" s="8"/>
      <c r="C167" s="25"/>
      <c r="D167" s="11"/>
      <c r="E167" s="25"/>
      <c r="F167" s="11"/>
      <c r="G167" s="25"/>
      <c r="H167" s="11"/>
      <c r="I167" s="25"/>
      <c r="J167" s="11"/>
      <c r="K167" s="25"/>
      <c r="L167" s="11"/>
      <c r="M167" s="25"/>
      <c r="N167" s="11"/>
      <c r="O167" s="25"/>
      <c r="P167" s="16">
        <f t="shared" si="5"/>
        <v>0</v>
      </c>
      <c r="Q167" s="40"/>
    </row>
    <row r="168" spans="1:17" ht="12.75">
      <c r="A168" s="4" t="s">
        <v>103</v>
      </c>
      <c r="B168" s="8"/>
      <c r="C168" s="25"/>
      <c r="D168" s="11"/>
      <c r="E168" s="25"/>
      <c r="F168" s="11"/>
      <c r="G168" s="25"/>
      <c r="H168" s="11"/>
      <c r="I168" s="25"/>
      <c r="J168" s="11"/>
      <c r="K168" s="25"/>
      <c r="L168" s="11"/>
      <c r="M168" s="25"/>
      <c r="N168" s="11"/>
      <c r="O168" s="25"/>
      <c r="P168" s="16">
        <f t="shared" si="5"/>
        <v>0</v>
      </c>
      <c r="Q168" s="40"/>
    </row>
    <row r="169" spans="1:17" ht="12.75">
      <c r="A169" s="4" t="s">
        <v>104</v>
      </c>
      <c r="B169" s="8"/>
      <c r="C169" s="25"/>
      <c r="D169" s="11"/>
      <c r="E169" s="25"/>
      <c r="F169" s="11"/>
      <c r="G169" s="25"/>
      <c r="H169" s="11"/>
      <c r="I169" s="25"/>
      <c r="J169" s="11"/>
      <c r="K169" s="25"/>
      <c r="L169" s="11"/>
      <c r="M169" s="25"/>
      <c r="N169" s="11"/>
      <c r="O169" s="25"/>
      <c r="P169" s="16">
        <f t="shared" si="5"/>
        <v>0</v>
      </c>
      <c r="Q169" s="40"/>
    </row>
    <row r="170" spans="1:17" ht="12.75">
      <c r="A170" s="4" t="s">
        <v>105</v>
      </c>
      <c r="B170" s="8"/>
      <c r="C170" s="25"/>
      <c r="D170" s="11"/>
      <c r="E170" s="25"/>
      <c r="F170" s="11"/>
      <c r="G170" s="25"/>
      <c r="H170" s="11"/>
      <c r="I170" s="25"/>
      <c r="J170" s="11"/>
      <c r="K170" s="25"/>
      <c r="L170" s="11"/>
      <c r="M170" s="25"/>
      <c r="N170" s="11"/>
      <c r="O170" s="25"/>
      <c r="P170" s="16">
        <f t="shared" si="5"/>
        <v>0</v>
      </c>
      <c r="Q170" s="40"/>
    </row>
    <row r="171" spans="1:17" ht="12.75">
      <c r="A171" s="4" t="s">
        <v>106</v>
      </c>
      <c r="B171" s="8"/>
      <c r="C171" s="25"/>
      <c r="D171" s="11"/>
      <c r="E171" s="25"/>
      <c r="F171" s="11"/>
      <c r="G171" s="25"/>
      <c r="H171" s="11"/>
      <c r="I171" s="25"/>
      <c r="J171" s="11"/>
      <c r="K171" s="25"/>
      <c r="L171" s="11"/>
      <c r="M171" s="25"/>
      <c r="N171" s="11"/>
      <c r="O171" s="25"/>
      <c r="P171" s="16">
        <f t="shared" si="5"/>
        <v>0</v>
      </c>
      <c r="Q171" s="40"/>
    </row>
    <row r="172" spans="1:17" ht="12.75">
      <c r="A172" s="4" t="s">
        <v>107</v>
      </c>
      <c r="B172" s="8"/>
      <c r="C172" s="25"/>
      <c r="D172" s="11"/>
      <c r="E172" s="25"/>
      <c r="F172" s="11"/>
      <c r="G172" s="25"/>
      <c r="H172" s="11"/>
      <c r="I172" s="25"/>
      <c r="J172" s="11"/>
      <c r="K172" s="25"/>
      <c r="L172" s="11"/>
      <c r="M172" s="25"/>
      <c r="N172" s="11"/>
      <c r="O172" s="25"/>
      <c r="P172" s="16">
        <f t="shared" si="5"/>
        <v>0</v>
      </c>
      <c r="Q172" s="40"/>
    </row>
    <row r="173" spans="1:17" ht="12.75">
      <c r="A173" s="4" t="s">
        <v>108</v>
      </c>
      <c r="B173" s="8"/>
      <c r="C173" s="25"/>
      <c r="D173" s="11"/>
      <c r="E173" s="25"/>
      <c r="F173" s="11"/>
      <c r="G173" s="25"/>
      <c r="H173" s="11"/>
      <c r="I173" s="25"/>
      <c r="J173" s="11"/>
      <c r="K173" s="25"/>
      <c r="L173" s="11"/>
      <c r="M173" s="25"/>
      <c r="N173" s="11"/>
      <c r="O173" s="25"/>
      <c r="P173" s="16">
        <f t="shared" si="5"/>
        <v>0</v>
      </c>
      <c r="Q173" s="40"/>
    </row>
    <row r="174" spans="1:17" ht="12.75">
      <c r="A174" s="4" t="s">
        <v>109</v>
      </c>
      <c r="B174" s="8"/>
      <c r="C174" s="25"/>
      <c r="D174" s="11"/>
      <c r="E174" s="25"/>
      <c r="F174" s="11"/>
      <c r="G174" s="25"/>
      <c r="H174" s="11"/>
      <c r="I174" s="25"/>
      <c r="J174" s="11"/>
      <c r="K174" s="25"/>
      <c r="L174" s="11"/>
      <c r="M174" s="25"/>
      <c r="N174" s="11"/>
      <c r="O174" s="25"/>
      <c r="P174" s="16">
        <f t="shared" si="5"/>
        <v>0</v>
      </c>
      <c r="Q174" s="40"/>
    </row>
    <row r="175" spans="1:17" ht="12.75">
      <c r="A175" s="4" t="s">
        <v>110</v>
      </c>
      <c r="B175" s="8"/>
      <c r="C175" s="25"/>
      <c r="D175" s="11"/>
      <c r="E175" s="25"/>
      <c r="F175" s="11"/>
      <c r="G175" s="25"/>
      <c r="H175" s="11"/>
      <c r="I175" s="25"/>
      <c r="J175" s="11"/>
      <c r="K175" s="25"/>
      <c r="L175" s="11"/>
      <c r="M175" s="25"/>
      <c r="N175" s="11"/>
      <c r="O175" s="25"/>
      <c r="P175" s="16">
        <f t="shared" si="5"/>
        <v>0</v>
      </c>
      <c r="Q175" s="40"/>
    </row>
    <row r="176" spans="1:17" ht="12.75">
      <c r="A176" s="4" t="s">
        <v>111</v>
      </c>
      <c r="B176" s="8"/>
      <c r="C176" s="25"/>
      <c r="D176" s="11"/>
      <c r="E176" s="25"/>
      <c r="F176" s="11"/>
      <c r="G176" s="25"/>
      <c r="H176" s="11"/>
      <c r="I176" s="25"/>
      <c r="J176" s="11"/>
      <c r="K176" s="25"/>
      <c r="L176" s="11"/>
      <c r="M176" s="25"/>
      <c r="N176" s="11"/>
      <c r="O176" s="25"/>
      <c r="P176" s="16">
        <f t="shared" si="5"/>
        <v>0</v>
      </c>
      <c r="Q176" s="40"/>
    </row>
    <row r="177" spans="1:17" ht="12.75">
      <c r="A177" s="4" t="s">
        <v>112</v>
      </c>
      <c r="B177" s="8"/>
      <c r="C177" s="25"/>
      <c r="D177" s="11"/>
      <c r="E177" s="25"/>
      <c r="F177" s="11"/>
      <c r="G177" s="25"/>
      <c r="H177" s="11"/>
      <c r="I177" s="25"/>
      <c r="J177" s="11"/>
      <c r="K177" s="25"/>
      <c r="L177" s="11"/>
      <c r="M177" s="25"/>
      <c r="N177" s="11"/>
      <c r="O177" s="25"/>
      <c r="P177" s="16">
        <f t="shared" si="5"/>
        <v>0</v>
      </c>
      <c r="Q177" s="40"/>
    </row>
    <row r="178" spans="1:17" ht="12.75">
      <c r="A178" s="4" t="s">
        <v>113</v>
      </c>
      <c r="B178" s="8"/>
      <c r="C178" s="25"/>
      <c r="D178" s="11"/>
      <c r="E178" s="25"/>
      <c r="F178" s="11"/>
      <c r="G178" s="25"/>
      <c r="H178" s="11"/>
      <c r="I178" s="25"/>
      <c r="J178" s="11"/>
      <c r="K178" s="25"/>
      <c r="L178" s="11"/>
      <c r="M178" s="25"/>
      <c r="N178" s="11"/>
      <c r="O178" s="25"/>
      <c r="P178" s="16">
        <f t="shared" si="5"/>
        <v>0</v>
      </c>
      <c r="Q178" s="40"/>
    </row>
    <row r="179" spans="1:17" ht="12.75">
      <c r="A179" s="4" t="s">
        <v>114</v>
      </c>
      <c r="B179" s="8"/>
      <c r="C179" s="25"/>
      <c r="D179" s="11"/>
      <c r="E179" s="25"/>
      <c r="F179" s="11"/>
      <c r="G179" s="25"/>
      <c r="H179" s="11"/>
      <c r="I179" s="25"/>
      <c r="J179" s="11"/>
      <c r="K179" s="25"/>
      <c r="L179" s="11"/>
      <c r="M179" s="25"/>
      <c r="N179" s="11"/>
      <c r="O179" s="25"/>
      <c r="P179" s="16">
        <f t="shared" si="5"/>
        <v>0</v>
      </c>
      <c r="Q179" s="40"/>
    </row>
    <row r="180" spans="1:17" ht="12.75">
      <c r="A180" s="4" t="s">
        <v>115</v>
      </c>
      <c r="B180" s="8"/>
      <c r="C180" s="25"/>
      <c r="D180" s="11"/>
      <c r="E180" s="25"/>
      <c r="F180" s="11"/>
      <c r="G180" s="25"/>
      <c r="H180" s="11"/>
      <c r="I180" s="25"/>
      <c r="J180" s="11"/>
      <c r="K180" s="25"/>
      <c r="L180" s="11"/>
      <c r="M180" s="25"/>
      <c r="N180" s="11"/>
      <c r="O180" s="25"/>
      <c r="P180" s="16">
        <f t="shared" si="5"/>
        <v>0</v>
      </c>
      <c r="Q180" s="40"/>
    </row>
    <row r="181" spans="1:17" ht="12.75">
      <c r="A181" s="4" t="s">
        <v>116</v>
      </c>
      <c r="B181" s="8"/>
      <c r="C181" s="25"/>
      <c r="D181" s="11"/>
      <c r="E181" s="25"/>
      <c r="F181" s="11"/>
      <c r="G181" s="25"/>
      <c r="H181" s="11"/>
      <c r="I181" s="25"/>
      <c r="J181" s="11"/>
      <c r="K181" s="25"/>
      <c r="L181" s="11"/>
      <c r="M181" s="25"/>
      <c r="N181" s="11"/>
      <c r="O181" s="25"/>
      <c r="P181" s="16">
        <f t="shared" si="5"/>
        <v>0</v>
      </c>
      <c r="Q181" s="40"/>
    </row>
    <row r="182" spans="1:17" ht="12.75">
      <c r="A182" s="4" t="s">
        <v>117</v>
      </c>
      <c r="B182" s="8"/>
      <c r="C182" s="25"/>
      <c r="D182" s="11"/>
      <c r="E182" s="25"/>
      <c r="F182" s="11"/>
      <c r="G182" s="25"/>
      <c r="H182" s="11"/>
      <c r="I182" s="25"/>
      <c r="J182" s="11"/>
      <c r="K182" s="25"/>
      <c r="L182" s="11"/>
      <c r="M182" s="25"/>
      <c r="N182" s="11"/>
      <c r="O182" s="25"/>
      <c r="P182" s="16">
        <f t="shared" si="5"/>
        <v>0</v>
      </c>
      <c r="Q182" s="40"/>
    </row>
    <row r="183" spans="1:17" ht="12.75">
      <c r="A183" s="4" t="s">
        <v>118</v>
      </c>
      <c r="B183" s="8"/>
      <c r="C183" s="25"/>
      <c r="D183" s="11"/>
      <c r="E183" s="25"/>
      <c r="F183" s="11"/>
      <c r="G183" s="25"/>
      <c r="H183" s="11"/>
      <c r="I183" s="25"/>
      <c r="J183" s="11"/>
      <c r="K183" s="25"/>
      <c r="L183" s="11"/>
      <c r="M183" s="25"/>
      <c r="N183" s="11"/>
      <c r="O183" s="25"/>
      <c r="P183" s="16">
        <f t="shared" si="5"/>
        <v>0</v>
      </c>
      <c r="Q183" s="40"/>
    </row>
    <row r="184" spans="1:17" ht="12.75">
      <c r="A184" s="4" t="s">
        <v>119</v>
      </c>
      <c r="B184" s="8"/>
      <c r="C184" s="25"/>
      <c r="D184" s="11"/>
      <c r="E184" s="25"/>
      <c r="F184" s="11"/>
      <c r="G184" s="25"/>
      <c r="H184" s="11"/>
      <c r="I184" s="25"/>
      <c r="J184" s="11"/>
      <c r="K184" s="25"/>
      <c r="L184" s="11"/>
      <c r="M184" s="25"/>
      <c r="N184" s="11"/>
      <c r="O184" s="25"/>
      <c r="P184" s="16">
        <f t="shared" si="5"/>
        <v>0</v>
      </c>
      <c r="Q184" s="40"/>
    </row>
    <row r="185" spans="1:17" ht="12.75">
      <c r="A185" s="4" t="s">
        <v>120</v>
      </c>
      <c r="B185" s="8"/>
      <c r="C185" s="25"/>
      <c r="D185" s="11"/>
      <c r="E185" s="25"/>
      <c r="F185" s="11"/>
      <c r="G185" s="25"/>
      <c r="H185" s="11"/>
      <c r="I185" s="25"/>
      <c r="J185" s="11"/>
      <c r="K185" s="25"/>
      <c r="L185" s="11"/>
      <c r="M185" s="25"/>
      <c r="N185" s="11"/>
      <c r="O185" s="25"/>
      <c r="P185" s="16">
        <f t="shared" si="5"/>
        <v>0</v>
      </c>
      <c r="Q185" s="40"/>
    </row>
    <row r="186" spans="1:17" ht="12.75">
      <c r="A186" s="4" t="s">
        <v>121</v>
      </c>
      <c r="B186" s="8"/>
      <c r="C186" s="25"/>
      <c r="D186" s="11"/>
      <c r="E186" s="25"/>
      <c r="F186" s="11"/>
      <c r="G186" s="25"/>
      <c r="H186" s="11"/>
      <c r="I186" s="25"/>
      <c r="J186" s="11"/>
      <c r="K186" s="25"/>
      <c r="L186" s="11"/>
      <c r="M186" s="25"/>
      <c r="N186" s="11"/>
      <c r="O186" s="25"/>
      <c r="P186" s="16">
        <f t="shared" si="5"/>
        <v>0</v>
      </c>
      <c r="Q186" s="40"/>
    </row>
    <row r="187" spans="1:17" ht="12.75">
      <c r="A187" s="4" t="s">
        <v>122</v>
      </c>
      <c r="B187" s="8"/>
      <c r="C187" s="25"/>
      <c r="D187" s="11"/>
      <c r="E187" s="25"/>
      <c r="F187" s="11"/>
      <c r="G187" s="25"/>
      <c r="H187" s="11"/>
      <c r="I187" s="25"/>
      <c r="J187" s="11"/>
      <c r="K187" s="25"/>
      <c r="L187" s="11"/>
      <c r="M187" s="25"/>
      <c r="N187" s="11"/>
      <c r="O187" s="25"/>
      <c r="P187" s="16">
        <f t="shared" si="5"/>
        <v>0</v>
      </c>
      <c r="Q187" s="40"/>
    </row>
    <row r="188" spans="1:17" ht="12.75">
      <c r="A188" s="4" t="s">
        <v>123</v>
      </c>
      <c r="B188" s="8"/>
      <c r="C188" s="25"/>
      <c r="D188" s="11"/>
      <c r="E188" s="25"/>
      <c r="F188" s="11"/>
      <c r="G188" s="25"/>
      <c r="H188" s="11"/>
      <c r="I188" s="25"/>
      <c r="J188" s="11"/>
      <c r="K188" s="25"/>
      <c r="L188" s="11"/>
      <c r="M188" s="25"/>
      <c r="N188" s="11"/>
      <c r="O188" s="25"/>
      <c r="P188" s="16">
        <f t="shared" si="5"/>
        <v>0</v>
      </c>
      <c r="Q188" s="40"/>
    </row>
    <row r="189" spans="1:17" ht="12.75">
      <c r="A189" s="4" t="s">
        <v>124</v>
      </c>
      <c r="B189" s="8"/>
      <c r="C189" s="25"/>
      <c r="D189" s="11"/>
      <c r="E189" s="25"/>
      <c r="F189" s="11"/>
      <c r="G189" s="25"/>
      <c r="H189" s="11"/>
      <c r="I189" s="25"/>
      <c r="J189" s="11"/>
      <c r="K189" s="25"/>
      <c r="L189" s="11"/>
      <c r="M189" s="25"/>
      <c r="N189" s="11"/>
      <c r="O189" s="25"/>
      <c r="P189" s="16">
        <f t="shared" si="5"/>
        <v>0</v>
      </c>
      <c r="Q189" s="40"/>
    </row>
    <row r="190" spans="1:17" ht="12.75">
      <c r="A190" s="4" t="s">
        <v>125</v>
      </c>
      <c r="B190" s="8"/>
      <c r="C190" s="25"/>
      <c r="D190" s="11"/>
      <c r="E190" s="25"/>
      <c r="F190" s="11"/>
      <c r="G190" s="25"/>
      <c r="H190" s="11"/>
      <c r="I190" s="25"/>
      <c r="J190" s="11"/>
      <c r="K190" s="25"/>
      <c r="L190" s="11"/>
      <c r="M190" s="25"/>
      <c r="N190" s="11"/>
      <c r="O190" s="25"/>
      <c r="P190" s="16">
        <f t="shared" si="5"/>
        <v>0</v>
      </c>
      <c r="Q190" s="40"/>
    </row>
    <row r="191" spans="1:17" ht="12.75">
      <c r="A191" s="4" t="s">
        <v>126</v>
      </c>
      <c r="B191" s="8"/>
      <c r="C191" s="25"/>
      <c r="D191" s="11"/>
      <c r="E191" s="25"/>
      <c r="F191" s="11"/>
      <c r="G191" s="25"/>
      <c r="H191" s="11"/>
      <c r="I191" s="25"/>
      <c r="J191" s="11"/>
      <c r="K191" s="25"/>
      <c r="L191" s="11"/>
      <c r="M191" s="25"/>
      <c r="N191" s="11"/>
      <c r="O191" s="25"/>
      <c r="P191" s="16">
        <f t="shared" si="5"/>
        <v>0</v>
      </c>
      <c r="Q191" s="40"/>
    </row>
    <row r="192" spans="1:17" ht="12.75">
      <c r="A192" s="4" t="s">
        <v>127</v>
      </c>
      <c r="B192" s="8"/>
      <c r="C192" s="25"/>
      <c r="D192" s="11"/>
      <c r="E192" s="25"/>
      <c r="F192" s="11"/>
      <c r="G192" s="25"/>
      <c r="H192" s="11"/>
      <c r="I192" s="25"/>
      <c r="J192" s="11"/>
      <c r="K192" s="25"/>
      <c r="L192" s="11"/>
      <c r="M192" s="25"/>
      <c r="N192" s="11"/>
      <c r="O192" s="25"/>
      <c r="P192" s="16">
        <f t="shared" si="5"/>
        <v>0</v>
      </c>
      <c r="Q192" s="40"/>
    </row>
    <row r="193" spans="1:17" ht="12.75">
      <c r="A193" s="4" t="s">
        <v>128</v>
      </c>
      <c r="B193" s="8"/>
      <c r="C193" s="25"/>
      <c r="D193" s="11"/>
      <c r="E193" s="25"/>
      <c r="F193" s="11"/>
      <c r="G193" s="25"/>
      <c r="H193" s="11"/>
      <c r="I193" s="25"/>
      <c r="J193" s="11"/>
      <c r="K193" s="25"/>
      <c r="L193" s="11"/>
      <c r="M193" s="25"/>
      <c r="N193" s="11"/>
      <c r="O193" s="25"/>
      <c r="P193" s="16">
        <f t="shared" si="5"/>
        <v>0</v>
      </c>
      <c r="Q193" s="40"/>
    </row>
    <row r="194" spans="1:17" ht="12.75">
      <c r="A194" s="4" t="s">
        <v>129</v>
      </c>
      <c r="B194" s="8"/>
      <c r="C194" s="25"/>
      <c r="D194" s="11"/>
      <c r="E194" s="25"/>
      <c r="F194" s="11"/>
      <c r="G194" s="25"/>
      <c r="H194" s="11"/>
      <c r="I194" s="25"/>
      <c r="J194" s="11"/>
      <c r="K194" s="25"/>
      <c r="L194" s="11"/>
      <c r="M194" s="25"/>
      <c r="N194" s="11"/>
      <c r="O194" s="25"/>
      <c r="P194" s="16">
        <f t="shared" si="5"/>
        <v>0</v>
      </c>
      <c r="Q194" s="40"/>
    </row>
    <row r="195" spans="1:17" ht="12.75">
      <c r="A195" s="4" t="s">
        <v>130</v>
      </c>
      <c r="B195" s="8"/>
      <c r="C195" s="25"/>
      <c r="D195" s="11"/>
      <c r="E195" s="25"/>
      <c r="F195" s="11"/>
      <c r="G195" s="25"/>
      <c r="H195" s="11"/>
      <c r="I195" s="25"/>
      <c r="J195" s="11"/>
      <c r="K195" s="25"/>
      <c r="L195" s="11"/>
      <c r="M195" s="25"/>
      <c r="N195" s="11"/>
      <c r="O195" s="25"/>
      <c r="P195" s="16">
        <f t="shared" si="5"/>
        <v>0</v>
      </c>
      <c r="Q195" s="40"/>
    </row>
    <row r="196" spans="1:17" ht="12.75">
      <c r="A196" s="4" t="s">
        <v>131</v>
      </c>
      <c r="B196" s="8"/>
      <c r="C196" s="25"/>
      <c r="D196" s="11"/>
      <c r="E196" s="25"/>
      <c r="F196" s="11"/>
      <c r="G196" s="25"/>
      <c r="H196" s="11"/>
      <c r="I196" s="25"/>
      <c r="J196" s="11"/>
      <c r="K196" s="25"/>
      <c r="L196" s="11"/>
      <c r="M196" s="25"/>
      <c r="N196" s="11"/>
      <c r="O196" s="25"/>
      <c r="P196" s="16">
        <f t="shared" si="5"/>
        <v>0</v>
      </c>
      <c r="Q196" s="40"/>
    </row>
    <row r="197" spans="1:17" ht="12.75">
      <c r="A197" s="4" t="s">
        <v>132</v>
      </c>
      <c r="B197" s="8"/>
      <c r="C197" s="25"/>
      <c r="D197" s="11"/>
      <c r="E197" s="25"/>
      <c r="F197" s="11"/>
      <c r="G197" s="25"/>
      <c r="H197" s="11"/>
      <c r="I197" s="25"/>
      <c r="J197" s="11"/>
      <c r="K197" s="25"/>
      <c r="L197" s="11"/>
      <c r="M197" s="25"/>
      <c r="N197" s="11"/>
      <c r="O197" s="25"/>
      <c r="P197" s="16">
        <f t="shared" si="5"/>
        <v>0</v>
      </c>
      <c r="Q197" s="40"/>
    </row>
    <row r="198" spans="1:17" ht="12.75">
      <c r="A198" s="4" t="s">
        <v>133</v>
      </c>
      <c r="B198" s="8"/>
      <c r="C198" s="25"/>
      <c r="D198" s="11"/>
      <c r="E198" s="25"/>
      <c r="F198" s="11"/>
      <c r="G198" s="25"/>
      <c r="H198" s="11"/>
      <c r="I198" s="25"/>
      <c r="J198" s="11"/>
      <c r="K198" s="25"/>
      <c r="L198" s="11"/>
      <c r="M198" s="25"/>
      <c r="N198" s="11"/>
      <c r="O198" s="25"/>
      <c r="P198" s="16">
        <f aca="true" t="shared" si="6" ref="P198:P205">SUM(B198:O198)</f>
        <v>0</v>
      </c>
      <c r="Q198" s="40"/>
    </row>
    <row r="199" spans="1:17" ht="12.75">
      <c r="A199" s="4" t="s">
        <v>134</v>
      </c>
      <c r="B199" s="8"/>
      <c r="C199" s="25"/>
      <c r="D199" s="11"/>
      <c r="E199" s="25"/>
      <c r="F199" s="11"/>
      <c r="G199" s="25"/>
      <c r="H199" s="11"/>
      <c r="I199" s="25"/>
      <c r="J199" s="11"/>
      <c r="K199" s="25"/>
      <c r="L199" s="11"/>
      <c r="M199" s="25"/>
      <c r="N199" s="11"/>
      <c r="O199" s="25"/>
      <c r="P199" s="16">
        <f t="shared" si="6"/>
        <v>0</v>
      </c>
      <c r="Q199" s="40"/>
    </row>
    <row r="200" spans="1:17" ht="12.75">
      <c r="A200" s="4" t="s">
        <v>135</v>
      </c>
      <c r="B200" s="8"/>
      <c r="C200" s="25"/>
      <c r="D200" s="11"/>
      <c r="E200" s="25"/>
      <c r="F200" s="11"/>
      <c r="G200" s="25"/>
      <c r="H200" s="11"/>
      <c r="I200" s="25"/>
      <c r="J200" s="11"/>
      <c r="K200" s="25"/>
      <c r="L200" s="11"/>
      <c r="M200" s="25"/>
      <c r="N200" s="11"/>
      <c r="O200" s="25"/>
      <c r="P200" s="16">
        <f t="shared" si="6"/>
        <v>0</v>
      </c>
      <c r="Q200" s="40"/>
    </row>
    <row r="201" spans="1:17" ht="12.75">
      <c r="A201" s="4" t="s">
        <v>136</v>
      </c>
      <c r="B201" s="8"/>
      <c r="C201" s="25"/>
      <c r="D201" s="11"/>
      <c r="E201" s="25"/>
      <c r="F201" s="11"/>
      <c r="G201" s="25"/>
      <c r="H201" s="11"/>
      <c r="I201" s="25"/>
      <c r="J201" s="11"/>
      <c r="K201" s="25"/>
      <c r="L201" s="11"/>
      <c r="M201" s="25"/>
      <c r="N201" s="11"/>
      <c r="O201" s="25"/>
      <c r="P201" s="16">
        <f t="shared" si="6"/>
        <v>0</v>
      </c>
      <c r="Q201" s="40"/>
    </row>
    <row r="202" spans="1:17" ht="12.75">
      <c r="A202" s="4" t="s">
        <v>137</v>
      </c>
      <c r="B202" s="8"/>
      <c r="C202" s="25"/>
      <c r="D202" s="11"/>
      <c r="E202" s="25"/>
      <c r="F202" s="11"/>
      <c r="G202" s="25"/>
      <c r="H202" s="11"/>
      <c r="I202" s="25"/>
      <c r="J202" s="11"/>
      <c r="K202" s="25"/>
      <c r="L202" s="11"/>
      <c r="M202" s="25"/>
      <c r="N202" s="11"/>
      <c r="O202" s="25"/>
      <c r="P202" s="16">
        <f t="shared" si="6"/>
        <v>0</v>
      </c>
      <c r="Q202" s="40"/>
    </row>
    <row r="203" spans="1:17" ht="12.75">
      <c r="A203" s="4" t="s">
        <v>138</v>
      </c>
      <c r="B203" s="8"/>
      <c r="C203" s="25"/>
      <c r="D203" s="11"/>
      <c r="E203" s="25"/>
      <c r="F203" s="11"/>
      <c r="G203" s="25"/>
      <c r="H203" s="11"/>
      <c r="I203" s="25"/>
      <c r="J203" s="11"/>
      <c r="K203" s="25"/>
      <c r="L203" s="11"/>
      <c r="M203" s="25"/>
      <c r="N203" s="11"/>
      <c r="O203" s="25"/>
      <c r="P203" s="16">
        <f t="shared" si="6"/>
        <v>0</v>
      </c>
      <c r="Q203" s="40"/>
    </row>
    <row r="204" spans="1:17" ht="12.75">
      <c r="A204" s="4" t="s">
        <v>139</v>
      </c>
      <c r="B204" s="8"/>
      <c r="C204" s="25"/>
      <c r="D204" s="11"/>
      <c r="E204" s="25"/>
      <c r="F204" s="11"/>
      <c r="G204" s="25"/>
      <c r="H204" s="11"/>
      <c r="I204" s="25"/>
      <c r="J204" s="11"/>
      <c r="K204" s="25"/>
      <c r="L204" s="11"/>
      <c r="M204" s="25"/>
      <c r="N204" s="11"/>
      <c r="O204" s="25"/>
      <c r="P204" s="16">
        <f t="shared" si="6"/>
        <v>0</v>
      </c>
      <c r="Q204" s="40"/>
    </row>
    <row r="205" spans="1:17" ht="13.5" thickBot="1">
      <c r="A205" s="4" t="s">
        <v>140</v>
      </c>
      <c r="B205" s="9"/>
      <c r="C205" s="26"/>
      <c r="D205" s="12"/>
      <c r="E205" s="26"/>
      <c r="F205" s="12"/>
      <c r="G205" s="26"/>
      <c r="H205" s="12"/>
      <c r="I205" s="26"/>
      <c r="J205" s="12"/>
      <c r="K205" s="26"/>
      <c r="L205" s="12"/>
      <c r="M205" s="26"/>
      <c r="N205" s="12"/>
      <c r="O205" s="26"/>
      <c r="P205" s="16">
        <f t="shared" si="6"/>
        <v>0</v>
      </c>
      <c r="Q205" s="4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God's Lips To My Tips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</dc:creator>
  <cp:keywords/>
  <dc:description/>
  <cp:lastModifiedBy>Jon</cp:lastModifiedBy>
  <dcterms:created xsi:type="dcterms:W3CDTF">2007-12-22T09:47:58Z</dcterms:created>
  <dcterms:modified xsi:type="dcterms:W3CDTF">2008-01-21T08:58:29Z</dcterms:modified>
  <cp:category/>
  <cp:version/>
  <cp:contentType/>
  <cp:contentStatus/>
</cp:coreProperties>
</file>